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09"/>
  <workbookPr/>
  <mc:AlternateContent xmlns:mc="http://schemas.openxmlformats.org/markup-compatibility/2006">
    <mc:Choice Requires="x15">
      <x15ac:absPath xmlns:x15ac="http://schemas.microsoft.com/office/spreadsheetml/2010/11/ac" url="https://fsu-my.sharepoint.com/personal/teb22e_fsu_edu/Documents/"/>
    </mc:Choice>
  </mc:AlternateContent>
  <xr:revisionPtr revIDLastSave="0" documentId="8_{23C22AAF-23B9-4C53-ADFF-E32B5FEEEECF}" xr6:coauthVersionLast="47" xr6:coauthVersionMax="47" xr10:uidLastSave="{00000000-0000-0000-0000-000000000000}"/>
  <bookViews>
    <workbookView xWindow="0" yWindow="500" windowWidth="23260" windowHeight="12460" xr2:uid="{00000000-000D-0000-FFFF-FFFF00000000}"/>
  </bookViews>
  <sheets>
    <sheet name="Work Break Down Structure" sheetId="1" r:id="rId1"/>
  </sheets>
  <calcPr calcId="191028"/>
  <customWorkbookViews>
    <customWorkbookView name="Microsoft Office User - Personal View" guid="{BDA4A248-5316-664E-85BA-5228E860B396}" mergeInterval="0" personalView="1" yWindow="25" windowWidth="1163" windowHeight="623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1" i="1" l="1"/>
  <c r="G137" i="1"/>
  <c r="G118" i="1"/>
  <c r="G114" i="1"/>
  <c r="G110" i="1"/>
  <c r="G104" i="1"/>
  <c r="G98" i="1"/>
  <c r="G93" i="1"/>
  <c r="G88" i="1"/>
  <c r="G66" i="1"/>
  <c r="G63" i="1"/>
  <c r="G55" i="1"/>
  <c r="G49" i="1"/>
  <c r="G125" i="1"/>
  <c r="G43" i="1"/>
  <c r="G36" i="1"/>
  <c r="G31" i="1"/>
  <c r="G25" i="1"/>
  <c r="G19" i="1"/>
  <c r="G13" i="1"/>
  <c r="G8" i="1"/>
  <c r="G82" i="1"/>
  <c r="G76" i="1"/>
  <c r="G70" i="1"/>
  <c r="G7" i="1" l="1"/>
  <c r="G62" i="1"/>
  <c r="G92" i="1"/>
  <c r="G42" i="1"/>
  <c r="G124" i="1"/>
  <c r="G109" i="1"/>
  <c r="G24" i="1"/>
</calcChain>
</file>

<file path=xl/sharedStrings.xml><?xml version="1.0" encoding="utf-8"?>
<sst xmlns="http://schemas.openxmlformats.org/spreadsheetml/2006/main" count="388" uniqueCount="256">
  <si>
    <t>PROJECT</t>
  </si>
  <si>
    <t>FAMU-FSU COE Team 521 Senior Design Spring 2024</t>
  </si>
  <si>
    <t>SPONSOR</t>
  </si>
  <si>
    <t>Rockwell Automation</t>
  </si>
  <si>
    <t>Project Schedule/Task List</t>
  </si>
  <si>
    <t>Important Dates</t>
  </si>
  <si>
    <t>WBS #</t>
  </si>
  <si>
    <t>ASSIGNMENT</t>
  </si>
  <si>
    <t>Sub-Assignment</t>
  </si>
  <si>
    <t>TASKS</t>
  </si>
  <si>
    <t>TASK OWNER</t>
  </si>
  <si>
    <t>DUE DATE</t>
  </si>
  <si>
    <t>PROGRESS</t>
  </si>
  <si>
    <t>Title</t>
  </si>
  <si>
    <t>Due Date</t>
  </si>
  <si>
    <t>SolidWorks Model</t>
  </si>
  <si>
    <t>First Day of Classes</t>
  </si>
  <si>
    <t>Part Creation</t>
  </si>
  <si>
    <t>Design Review 4</t>
  </si>
  <si>
    <t>1.1.1</t>
  </si>
  <si>
    <t>Create all parts for the model as it currently exists</t>
  </si>
  <si>
    <t>Xavier Hammond</t>
  </si>
  <si>
    <t>Design Review 5</t>
  </si>
  <si>
    <t>1.1.2</t>
  </si>
  <si>
    <t>Check critical measurements of each part against actual assembly</t>
  </si>
  <si>
    <t>Spring Break</t>
  </si>
  <si>
    <t>3/10-3/15</t>
  </si>
  <si>
    <t>1.1.3</t>
  </si>
  <si>
    <t>Assign accurate material for each part</t>
  </si>
  <si>
    <t>Design Review 6</t>
  </si>
  <si>
    <t>1.1.4</t>
  </si>
  <si>
    <t>Save the parts using the decided team naming format</t>
  </si>
  <si>
    <t>Engineering Design Day / VRD 6</t>
  </si>
  <si>
    <t>Model Assembly</t>
  </si>
  <si>
    <t>Last Day of Classes</t>
  </si>
  <si>
    <t>1.2.1</t>
  </si>
  <si>
    <t>Create an assembly document using the decided team naming format</t>
  </si>
  <si>
    <t>Finals Week</t>
  </si>
  <si>
    <t>4/28 - 5/2</t>
  </si>
  <si>
    <t>1.2.2</t>
  </si>
  <si>
    <t>Assembly the frame of the model</t>
  </si>
  <si>
    <t>Commencement</t>
  </si>
  <si>
    <t>1.2.3</t>
  </si>
  <si>
    <t>Add all parts as they currently exist</t>
  </si>
  <si>
    <t>1.2.4</t>
  </si>
  <si>
    <t>Ensure appropriate mates are used</t>
  </si>
  <si>
    <t>General Team Roles</t>
  </si>
  <si>
    <t>1.2.5</t>
  </si>
  <si>
    <t>Check critical measurements of the model assembly against the actual assembly</t>
  </si>
  <si>
    <t>Name</t>
  </si>
  <si>
    <t>Role</t>
  </si>
  <si>
    <t>Verification</t>
  </si>
  <si>
    <t>Carlos Aceituno</t>
  </si>
  <si>
    <t>Mechanical Engineer</t>
  </si>
  <si>
    <t>1.3.1</t>
  </si>
  <si>
    <t xml:space="preserve">Review the mates </t>
  </si>
  <si>
    <t>Tristian Belardo</t>
  </si>
  <si>
    <t>Electrical Engineer</t>
  </si>
  <si>
    <t>1.3.2</t>
  </si>
  <si>
    <t>Review the included screws</t>
  </si>
  <si>
    <t>Leah Bergman</t>
  </si>
  <si>
    <t>1.3.3</t>
  </si>
  <si>
    <t>Review critical measuremnts of the model against the actual assembly</t>
  </si>
  <si>
    <t>1.3.4</t>
  </si>
  <si>
    <t>Notify the team of model completion and share all parts</t>
  </si>
  <si>
    <t>SolidWorks Simulation</t>
  </si>
  <si>
    <t>* Done after SolidWorks Model</t>
  </si>
  <si>
    <t>Actuator Force Study</t>
  </si>
  <si>
    <t>2.1.1</t>
  </si>
  <si>
    <t>Input necessary kinematic forces</t>
  </si>
  <si>
    <t>2.1.2</t>
  </si>
  <si>
    <t>Input necessary static forces</t>
  </si>
  <si>
    <t>2.1.3</t>
  </si>
  <si>
    <t>Assign appropriate fixture</t>
  </si>
  <si>
    <t>2.1.4</t>
  </si>
  <si>
    <t>Set study parameters</t>
  </si>
  <si>
    <t>2.1.5</t>
  </si>
  <si>
    <t>Run the simulation</t>
  </si>
  <si>
    <t>Coneyor Motor Study</t>
  </si>
  <si>
    <t>2.2.1</t>
  </si>
  <si>
    <t>Input necessary motors</t>
  </si>
  <si>
    <t>2.2.2</t>
  </si>
  <si>
    <t>2.2.3</t>
  </si>
  <si>
    <t>2.2.4</t>
  </si>
  <si>
    <t>Analysis</t>
  </si>
  <si>
    <t>2.3.1</t>
  </si>
  <si>
    <t>Find important parameters</t>
  </si>
  <si>
    <t>2.3.2</t>
  </si>
  <si>
    <t xml:space="preserve">Open results of important parameters </t>
  </si>
  <si>
    <t>2.3.3</t>
  </si>
  <si>
    <t>Exports results</t>
  </si>
  <si>
    <t>2.3.4</t>
  </si>
  <si>
    <t>Create a brief study update document/presentation for the team</t>
  </si>
  <si>
    <t>2.3.5</t>
  </si>
  <si>
    <t>Notify the team of results via sharing the update document/presentation</t>
  </si>
  <si>
    <t>Frame Support</t>
  </si>
  <si>
    <t>*Done after SolidWorks Simulation</t>
  </si>
  <si>
    <t>SolidWorks Model Update</t>
  </si>
  <si>
    <t>3.1.1</t>
  </si>
  <si>
    <t>Create/import new parts to be implemented</t>
  </si>
  <si>
    <t>3.1.2</t>
  </si>
  <si>
    <t>Add new parts to the current SolidWorks model</t>
  </si>
  <si>
    <t>3.1.3</t>
  </si>
  <si>
    <t>Assign appropriate mates</t>
  </si>
  <si>
    <t>3.1.4</t>
  </si>
  <si>
    <t>Save a copy of the model update using the decided team naming format</t>
  </si>
  <si>
    <t>3.1.5</t>
  </si>
  <si>
    <t>Notify the team of model update</t>
  </si>
  <si>
    <t>Material Prep</t>
  </si>
  <si>
    <t>3.2.1</t>
  </si>
  <si>
    <t>Compile a list of all necessary materials</t>
  </si>
  <si>
    <t>3.2.2</t>
  </si>
  <si>
    <t>Search the senior design lab for all necessary materials</t>
  </si>
  <si>
    <t>3.2.3</t>
  </si>
  <si>
    <t>Confer with the team about ordering missing materials</t>
  </si>
  <si>
    <t>3.2.4</t>
  </si>
  <si>
    <t>Order necessary materials</t>
  </si>
  <si>
    <t>3.2.5</t>
  </si>
  <si>
    <t>Pick up materials once delivered</t>
  </si>
  <si>
    <t>Implementation</t>
  </si>
  <si>
    <t>3.3.1</t>
  </si>
  <si>
    <t>Measure materials</t>
  </si>
  <si>
    <t>3.3.2</t>
  </si>
  <si>
    <t>Cut to necessary length</t>
  </si>
  <si>
    <t>3.3.3</t>
  </si>
  <si>
    <t>Install new materials</t>
  </si>
  <si>
    <t>3.3.4</t>
  </si>
  <si>
    <t>Perform safety tests</t>
  </si>
  <si>
    <t>3.3.5</t>
  </si>
  <si>
    <t>Perform failure tests</t>
  </si>
  <si>
    <t>3.3.6</t>
  </si>
  <si>
    <t>Notify the team of completion</t>
  </si>
  <si>
    <t>PLC Code</t>
  </si>
  <si>
    <t>LinkedIn Course</t>
  </si>
  <si>
    <t>4.1.1</t>
  </si>
  <si>
    <t>Begin LinkedIn learning course</t>
  </si>
  <si>
    <t>4.1.2</t>
  </si>
  <si>
    <t>Complete LinkedIn learning course</t>
  </si>
  <si>
    <t>State Diagram</t>
  </si>
  <si>
    <t>4.2.1</t>
  </si>
  <si>
    <t>List necessary steps for the device to complete fully automated</t>
  </si>
  <si>
    <t>4.2.2</t>
  </si>
  <si>
    <t>Confer with the team to determine level of automation</t>
  </si>
  <si>
    <t>4.2.3</t>
  </si>
  <si>
    <t>Draw a state diagram based on team discussion</t>
  </si>
  <si>
    <t>Initial Code</t>
  </si>
  <si>
    <t>4.3.1</t>
  </si>
  <si>
    <t>Create a skeleton code</t>
  </si>
  <si>
    <t>4.3.2</t>
  </si>
  <si>
    <t>Add consise but clear comments</t>
  </si>
  <si>
    <t>4.3.3</t>
  </si>
  <si>
    <t>Fill in the complexities of the code</t>
  </si>
  <si>
    <t>4.3.4</t>
  </si>
  <si>
    <t>4.3.5</t>
  </si>
  <si>
    <t>Review and compile the code to ensure there are no obvious errors</t>
  </si>
  <si>
    <t>Reworked Code</t>
  </si>
  <si>
    <t>4.4.1</t>
  </si>
  <si>
    <t>Save a copy of the previous code to edit</t>
  </si>
  <si>
    <t>4.4.2</t>
  </si>
  <si>
    <t>Note any important changes or unincluded elements</t>
  </si>
  <si>
    <t>4.4.3</t>
  </si>
  <si>
    <t>Alter the code as necessary</t>
  </si>
  <si>
    <t>4.4.4</t>
  </si>
  <si>
    <t>4.4.5</t>
  </si>
  <si>
    <t>Update the team via a brief document</t>
  </si>
  <si>
    <t>Test</t>
  </si>
  <si>
    <t>4.5.1</t>
  </si>
  <si>
    <t>Run the code with all wiring complete</t>
  </si>
  <si>
    <t>4.5.2</t>
  </si>
  <si>
    <t>Evaluate the results</t>
  </si>
  <si>
    <t>4.5.3</t>
  </si>
  <si>
    <t>Note any errors or questionable circumstances</t>
  </si>
  <si>
    <t>4.5.4</t>
  </si>
  <si>
    <t>Repeat the testing until a final conclusion is reached</t>
  </si>
  <si>
    <t>4.5.5</t>
  </si>
  <si>
    <t>Notify the team of any issues or completion</t>
  </si>
  <si>
    <t>Repeat</t>
  </si>
  <si>
    <t>4.6.1</t>
  </si>
  <si>
    <t>Rework the code as described above</t>
  </si>
  <si>
    <t>4.6.2</t>
  </si>
  <si>
    <t>Test the code as described above</t>
  </si>
  <si>
    <t>4.6.3</t>
  </si>
  <si>
    <t>Notify the team as described above</t>
  </si>
  <si>
    <t>PLC Wiring</t>
  </si>
  <si>
    <t>Preparation</t>
  </si>
  <si>
    <t>5.1.1</t>
  </si>
  <si>
    <t>List all necessary electronic components</t>
  </si>
  <si>
    <t>5.1.2</t>
  </si>
  <si>
    <t>Acquire all necessary components</t>
  </si>
  <si>
    <t>5.1.3</t>
  </si>
  <si>
    <t>Create an initial wiring diagram skeleton</t>
  </si>
  <si>
    <t>5.1.4</t>
  </si>
  <si>
    <t>Confer with the team about the plan</t>
  </si>
  <si>
    <t>Wiring</t>
  </si>
  <si>
    <t>5.2.1</t>
  </si>
  <si>
    <t>Wire the components per the decisions of the team</t>
  </si>
  <si>
    <t>5.2.2</t>
  </si>
  <si>
    <t>Clean up any messy areas</t>
  </si>
  <si>
    <t>5.2.3</t>
  </si>
  <si>
    <t>Label all wires</t>
  </si>
  <si>
    <t>5.2.4</t>
  </si>
  <si>
    <t>Find permament spots for all wires</t>
  </si>
  <si>
    <t>5.2.5</t>
  </si>
  <si>
    <t>Ask another team member who was not directly involved to follow the wiring (ensures simplicity0</t>
  </si>
  <si>
    <t>Wiring Diagram</t>
  </si>
  <si>
    <t>5.3.1</t>
  </si>
  <si>
    <t xml:space="preserve">Create a wiring diagram </t>
  </si>
  <si>
    <t>5.3.2</t>
  </si>
  <si>
    <t>Ensure its accuracy to the model</t>
  </si>
  <si>
    <t>5.3.3</t>
  </si>
  <si>
    <t>Ensure it is clear enough to follow</t>
  </si>
  <si>
    <t>5.3.4</t>
  </si>
  <si>
    <t>Share the wiring diagram with the team</t>
  </si>
  <si>
    <t>HMI</t>
  </si>
  <si>
    <t>Software</t>
  </si>
  <si>
    <t>6.1.1</t>
  </si>
  <si>
    <t>Download/Access necessary software</t>
  </si>
  <si>
    <t>6.1.2</t>
  </si>
  <si>
    <t>Become familiar with the software</t>
  </si>
  <si>
    <t>6.1.3</t>
  </si>
  <si>
    <t>Confer with Rockwell about HMI plan</t>
  </si>
  <si>
    <t>HMI Creation</t>
  </si>
  <si>
    <t>6.2.1</t>
  </si>
  <si>
    <t>Create the HMI via the provided software</t>
  </si>
  <si>
    <t>6.2.2</t>
  </si>
  <si>
    <t>Check HMI setup and progress with Rockwell</t>
  </si>
  <si>
    <t>6.2.3</t>
  </si>
  <si>
    <t>Create a clear and consise user manual</t>
  </si>
  <si>
    <t>Testing/Implementation</t>
  </si>
  <si>
    <t>6.3.1</t>
  </si>
  <si>
    <t>Test the HMI with the other team members by running the device</t>
  </si>
  <si>
    <t>6.3.2</t>
  </si>
  <si>
    <t>Note any points of confusion or errors</t>
  </si>
  <si>
    <t>6.3.3</t>
  </si>
  <si>
    <t>Provide performance evaluation to Rockwell</t>
  </si>
  <si>
    <t>6.3.4</t>
  </si>
  <si>
    <t>Implement Rockwell feedback</t>
  </si>
  <si>
    <t>6.3.5</t>
  </si>
  <si>
    <t>Repeat the process until complete</t>
  </si>
  <si>
    <t>Material Storage</t>
  </si>
  <si>
    <t>7.1.1</t>
  </si>
  <si>
    <t>7.1.2</t>
  </si>
  <si>
    <t>7.1.3</t>
  </si>
  <si>
    <t>7.1.4</t>
  </si>
  <si>
    <t>7.1.5</t>
  </si>
  <si>
    <t>7.2.1</t>
  </si>
  <si>
    <t>7.2.2</t>
  </si>
  <si>
    <t>7.2.3</t>
  </si>
  <si>
    <t>7.2.4</t>
  </si>
  <si>
    <t>7.2.5</t>
  </si>
  <si>
    <t>7.3.1</t>
  </si>
  <si>
    <t>7.3.2</t>
  </si>
  <si>
    <t>7.3.3</t>
  </si>
  <si>
    <t>7.3.4</t>
  </si>
  <si>
    <t>7.3.5</t>
  </si>
  <si>
    <t>7.3.6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</si>
</sst>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rgb="FF000000"/>
      <name val="Calibri"/>
      <family val="2"/>
    </font>
    <font>
      <sz val="8"/>
      <name val="Aptos Narrow"/>
      <family val="2"/>
      <scheme val="minor"/>
    </font>
    <font>
      <b/>
      <sz val="12"/>
      <color rgb="FF000000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/>
      <diagonal/>
    </border>
    <border>
      <left style="thin">
        <color theme="2" tint="-0.249977111117893"/>
      </left>
      <right style="thin">
        <color theme="2" tint="-0.249977111117893"/>
      </right>
      <top/>
      <bottom/>
      <diagonal/>
    </border>
    <border>
      <left style="thin">
        <color theme="2" tint="-0.249977111117893"/>
      </left>
      <right style="thin">
        <color theme="2" tint="-0.249977111117893"/>
      </right>
      <top/>
      <bottom style="thin">
        <color theme="2" tint="-0.249977111117893"/>
      </bottom>
      <diagonal/>
    </border>
    <border>
      <left style="thin">
        <color theme="2" tint="-0.249977111117893"/>
      </left>
      <right/>
      <top style="thin">
        <color theme="2" tint="-0.249977111117893"/>
      </top>
      <bottom style="thin">
        <color theme="2" tint="-0.249977111117893"/>
      </bottom>
      <diagonal/>
    </border>
    <border>
      <left/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0.249977111117893"/>
      </right>
      <top style="thin">
        <color indexed="64"/>
      </top>
      <bottom style="thin">
        <color theme="2" tint="-0.249977111117893"/>
      </bottom>
      <diagonal/>
    </border>
    <border>
      <left style="thin">
        <color theme="2" tint="-0.249977111117893"/>
      </left>
      <right style="thin">
        <color theme="2" tint="-0.249977111117893"/>
      </right>
      <top style="thin">
        <color indexed="64"/>
      </top>
      <bottom style="thin">
        <color theme="2" tint="-0.249977111117893"/>
      </bottom>
      <diagonal/>
    </border>
    <border>
      <left style="thin">
        <color theme="2" tint="-0.249977111117893"/>
      </left>
      <right style="thin">
        <color indexed="64"/>
      </right>
      <top style="thin">
        <color indexed="64"/>
      </top>
      <bottom style="thin">
        <color theme="2" tint="-0.249977111117893"/>
      </bottom>
      <diagonal/>
    </border>
    <border>
      <left style="thin">
        <color indexed="64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theme="2" tint="-0.249977111117893"/>
      </left>
      <right style="thin">
        <color indexed="64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indexed="64"/>
      </left>
      <right style="thin">
        <color theme="2" tint="-0.249977111117893"/>
      </right>
      <top/>
      <bottom style="thin">
        <color theme="2" tint="-0.249977111117893"/>
      </bottom>
      <diagonal/>
    </border>
    <border>
      <left style="thin">
        <color theme="2" tint="-0.249977111117893"/>
      </left>
      <right/>
      <top/>
      <bottom/>
      <diagonal/>
    </border>
    <border>
      <left/>
      <right/>
      <top style="thin">
        <color theme="2" tint="-0.249977111117893"/>
      </top>
      <bottom/>
      <diagonal/>
    </border>
    <border>
      <left/>
      <right/>
      <top/>
      <bottom style="thin">
        <color theme="2" tint="-0.249977111117893"/>
      </bottom>
      <diagonal/>
    </border>
    <border>
      <left style="thin">
        <color theme="2" tint="-0.249977111117893"/>
      </left>
      <right/>
      <top style="thin">
        <color theme="2" tint="-0.249977111117893"/>
      </top>
      <bottom/>
      <diagonal/>
    </border>
    <border>
      <left/>
      <right style="thin">
        <color theme="2" tint="-0.249977111117893"/>
      </right>
      <top style="thin">
        <color theme="2" tint="-0.249977111117893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3" borderId="2" xfId="0" applyFont="1" applyFill="1" applyBorder="1"/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4" borderId="2" xfId="0" applyFont="1" applyFill="1" applyBorder="1"/>
    <xf numFmtId="14" fontId="1" fillId="0" borderId="2" xfId="0" applyNumberFormat="1" applyFont="1" applyBorder="1" applyAlignment="1">
      <alignment horizontal="center"/>
    </xf>
    <xf numFmtId="0" fontId="5" fillId="2" borderId="0" xfId="0" applyFont="1" applyFill="1"/>
    <xf numFmtId="0" fontId="6" fillId="0" borderId="0" xfId="0" applyFont="1"/>
    <xf numFmtId="0" fontId="7" fillId="2" borderId="0" xfId="0" applyFont="1" applyFill="1"/>
    <xf numFmtId="0" fontId="1" fillId="0" borderId="6" xfId="0" applyFont="1" applyBorder="1"/>
    <xf numFmtId="0" fontId="1" fillId="0" borderId="7" xfId="0" applyFont="1" applyBorder="1"/>
    <xf numFmtId="0" fontId="1" fillId="3" borderId="5" xfId="0" applyFont="1" applyFill="1" applyBorder="1"/>
    <xf numFmtId="0" fontId="1" fillId="4" borderId="2" xfId="0" applyFont="1" applyFill="1" applyBorder="1" applyAlignment="1">
      <alignment horizontal="center"/>
    </xf>
    <xf numFmtId="14" fontId="1" fillId="3" borderId="2" xfId="0" applyNumberFormat="1" applyFont="1" applyFill="1" applyBorder="1" applyAlignment="1">
      <alignment horizontal="center"/>
    </xf>
    <xf numFmtId="0" fontId="1" fillId="3" borderId="3" xfId="0" applyFont="1" applyFill="1" applyBorder="1"/>
    <xf numFmtId="0" fontId="1" fillId="5" borderId="8" xfId="0" applyFont="1" applyFill="1" applyBorder="1"/>
    <xf numFmtId="0" fontId="1" fillId="5" borderId="8" xfId="0" applyFont="1" applyFill="1" applyBorder="1" applyAlignment="1">
      <alignment horizontal="center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2" fillId="4" borderId="9" xfId="0" applyFont="1" applyFill="1" applyBorder="1"/>
    <xf numFmtId="0" fontId="2" fillId="4" borderId="10" xfId="0" applyFont="1" applyFill="1" applyBorder="1"/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/>
    <xf numFmtId="0" fontId="1" fillId="3" borderId="12" xfId="0" applyFont="1" applyFill="1" applyBorder="1" applyAlignment="1">
      <alignment horizontal="left"/>
    </xf>
    <xf numFmtId="10" fontId="1" fillId="3" borderId="13" xfId="0" applyNumberFormat="1" applyFont="1" applyFill="1" applyBorder="1"/>
    <xf numFmtId="0" fontId="1" fillId="0" borderId="12" xfId="0" applyFont="1" applyBorder="1" applyAlignment="1">
      <alignment horizontal="center"/>
    </xf>
    <xf numFmtId="9" fontId="1" fillId="0" borderId="13" xfId="0" applyNumberFormat="1" applyFont="1" applyBorder="1"/>
    <xf numFmtId="0" fontId="1" fillId="0" borderId="12" xfId="0" applyFont="1" applyBorder="1" applyAlignment="1">
      <alignment horizontal="right"/>
    </xf>
    <xf numFmtId="9" fontId="1" fillId="3" borderId="13" xfId="0" applyNumberFormat="1" applyFont="1" applyFill="1" applyBorder="1"/>
    <xf numFmtId="0" fontId="1" fillId="3" borderId="0" xfId="0" applyFont="1" applyFill="1"/>
    <xf numFmtId="0" fontId="1" fillId="3" borderId="14" xfId="0" applyFont="1" applyFill="1" applyBorder="1" applyAlignment="1">
      <alignment horizontal="left"/>
    </xf>
    <xf numFmtId="0" fontId="1" fillId="3" borderId="6" xfId="0" applyFont="1" applyFill="1" applyBorder="1"/>
    <xf numFmtId="14" fontId="1" fillId="3" borderId="15" xfId="0" applyNumberFormat="1" applyFont="1" applyFill="1" applyBorder="1" applyAlignment="1">
      <alignment horizontal="center"/>
    </xf>
    <xf numFmtId="0" fontId="1" fillId="0" borderId="15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0" fontId="1" fillId="3" borderId="18" xfId="0" applyFont="1" applyFill="1" applyBorder="1"/>
    <xf numFmtId="14" fontId="1" fillId="3" borderId="0" xfId="0" applyNumberFormat="1" applyFont="1" applyFill="1" applyAlignment="1">
      <alignment horizontal="center"/>
    </xf>
    <xf numFmtId="0" fontId="1" fillId="5" borderId="2" xfId="0" applyFont="1" applyFill="1" applyBorder="1"/>
    <xf numFmtId="0" fontId="1" fillId="0" borderId="19" xfId="0" applyFont="1" applyBorder="1" applyAlignment="1">
      <alignment horizontal="center"/>
    </xf>
    <xf numFmtId="14" fontId="1" fillId="0" borderId="7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d%20Break%20Down%20Structure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1"/>
  <sheetViews>
    <sheetView tabSelected="1" topLeftCell="C3" zoomScale="94" workbookViewId="0">
      <selection activeCell="G97" sqref="G97"/>
    </sheetView>
  </sheetViews>
  <sheetFormatPr defaultColWidth="9.140625" defaultRowHeight="15" outlineLevelRow="1"/>
  <cols>
    <col min="1" max="1" width="18.7109375" style="1" customWidth="1"/>
    <col min="2" max="2" width="24.28515625" style="1" customWidth="1"/>
    <col min="3" max="3" width="27.42578125" style="1" customWidth="1"/>
    <col min="4" max="4" width="76.85546875" style="1" customWidth="1"/>
    <col min="5" max="5" width="19.140625" style="1" bestFit="1" customWidth="1"/>
    <col min="6" max="6" width="13.7109375" style="4" customWidth="1"/>
    <col min="7" max="7" width="16" style="1" bestFit="1" customWidth="1"/>
    <col min="8" max="9" width="9.140625" style="1"/>
    <col min="10" max="10" width="34" style="20" bestFit="1" customWidth="1"/>
    <col min="11" max="11" width="22.42578125" style="21" bestFit="1" customWidth="1"/>
    <col min="12" max="16384" width="9.140625" style="1"/>
  </cols>
  <sheetData>
    <row r="1" spans="1:14" ht="15.95">
      <c r="A1" s="9" t="s">
        <v>0</v>
      </c>
      <c r="B1" s="10"/>
      <c r="C1" s="10"/>
      <c r="J1" s="1"/>
      <c r="K1" s="4"/>
    </row>
    <row r="2" spans="1:14" ht="15.95">
      <c r="A2" s="10" t="s">
        <v>1</v>
      </c>
      <c r="B2" s="10"/>
      <c r="C2" s="10"/>
      <c r="F2" s="37"/>
      <c r="J2" s="1"/>
      <c r="K2" s="4"/>
    </row>
    <row r="3" spans="1:14" ht="15.95">
      <c r="A3" s="11" t="s">
        <v>2</v>
      </c>
      <c r="B3" s="10"/>
      <c r="C3" s="10"/>
      <c r="J3" s="1"/>
      <c r="K3" s="4"/>
    </row>
    <row r="4" spans="1:14" ht="15.95">
      <c r="A4" s="10" t="s">
        <v>3</v>
      </c>
      <c r="B4" s="10"/>
      <c r="C4" s="10"/>
      <c r="H4" s="38"/>
      <c r="J4" s="1"/>
      <c r="K4" s="4"/>
    </row>
    <row r="5" spans="1:14" ht="21">
      <c r="A5" s="49" t="s">
        <v>4</v>
      </c>
      <c r="B5" s="50"/>
      <c r="C5" s="50"/>
      <c r="D5" s="50"/>
      <c r="E5" s="50"/>
      <c r="F5" s="50"/>
      <c r="G5" s="50"/>
      <c r="J5" s="46" t="s">
        <v>5</v>
      </c>
      <c r="K5" s="47"/>
    </row>
    <row r="6" spans="1:14">
      <c r="A6" s="22" t="s">
        <v>6</v>
      </c>
      <c r="B6" s="23" t="s">
        <v>7</v>
      </c>
      <c r="C6" s="23" t="s">
        <v>8</v>
      </c>
      <c r="D6" s="23" t="s">
        <v>9</v>
      </c>
      <c r="E6" s="23" t="s">
        <v>10</v>
      </c>
      <c r="F6" s="24" t="s">
        <v>11</v>
      </c>
      <c r="G6" s="25" t="s">
        <v>12</v>
      </c>
      <c r="J6" s="7" t="s">
        <v>13</v>
      </c>
      <c r="K6" s="15" t="s">
        <v>14</v>
      </c>
    </row>
    <row r="7" spans="1:14">
      <c r="A7" s="26">
        <v>1</v>
      </c>
      <c r="B7" s="2" t="s">
        <v>15</v>
      </c>
      <c r="C7" s="2"/>
      <c r="D7" s="2"/>
      <c r="E7" s="2"/>
      <c r="F7" s="16">
        <v>45663</v>
      </c>
      <c r="G7" s="27">
        <f>SUM(G8,G13,G19) / 3</f>
        <v>7.4999999999999997E-2</v>
      </c>
      <c r="J7" s="2" t="s">
        <v>16</v>
      </c>
      <c r="K7" s="16">
        <v>45663</v>
      </c>
    </row>
    <row r="8" spans="1:14">
      <c r="A8" s="28">
        <v>1.1000000000000001</v>
      </c>
      <c r="B8" s="3"/>
      <c r="C8" s="3" t="s">
        <v>17</v>
      </c>
      <c r="D8" s="3"/>
      <c r="E8" s="3"/>
      <c r="F8" s="8">
        <v>45663</v>
      </c>
      <c r="G8" s="29">
        <f>SUM(G9:G12)/4</f>
        <v>0.125</v>
      </c>
      <c r="J8" s="2" t="s">
        <v>18</v>
      </c>
      <c r="K8" s="16">
        <v>45686</v>
      </c>
      <c r="M8" s="3"/>
      <c r="N8" s="8"/>
    </row>
    <row r="9" spans="1:14" outlineLevel="1">
      <c r="A9" s="30" t="s">
        <v>19</v>
      </c>
      <c r="B9" s="3"/>
      <c r="C9" s="3"/>
      <c r="D9" s="3" t="s">
        <v>20</v>
      </c>
      <c r="E9" s="3" t="s">
        <v>21</v>
      </c>
      <c r="F9" s="51"/>
      <c r="G9" s="31">
        <v>0.5</v>
      </c>
      <c r="J9" s="2" t="s">
        <v>22</v>
      </c>
      <c r="K9" s="16">
        <v>45706</v>
      </c>
    </row>
    <row r="10" spans="1:14" outlineLevel="1">
      <c r="A10" s="30" t="s">
        <v>23</v>
      </c>
      <c r="B10" s="3"/>
      <c r="C10" s="3"/>
      <c r="D10" s="3" t="s">
        <v>24</v>
      </c>
      <c r="E10" s="3" t="s">
        <v>21</v>
      </c>
      <c r="F10" s="52"/>
      <c r="G10" s="31">
        <v>0</v>
      </c>
      <c r="J10" s="2" t="s">
        <v>25</v>
      </c>
      <c r="K10" s="16" t="s">
        <v>26</v>
      </c>
    </row>
    <row r="11" spans="1:14" outlineLevel="1">
      <c r="A11" s="30" t="s">
        <v>27</v>
      </c>
      <c r="B11" s="3"/>
      <c r="C11" s="3"/>
      <c r="D11" s="3" t="s">
        <v>28</v>
      </c>
      <c r="E11" s="3" t="s">
        <v>21</v>
      </c>
      <c r="F11" s="52"/>
      <c r="G11" s="31">
        <v>0</v>
      </c>
      <c r="J11" s="2" t="s">
        <v>29</v>
      </c>
      <c r="K11" s="16">
        <v>45736</v>
      </c>
    </row>
    <row r="12" spans="1:14" outlineLevel="1">
      <c r="A12" s="30" t="s">
        <v>30</v>
      </c>
      <c r="B12" s="3"/>
      <c r="C12" s="3"/>
      <c r="D12" s="3" t="s">
        <v>31</v>
      </c>
      <c r="E12" s="3" t="s">
        <v>21</v>
      </c>
      <c r="F12" s="52"/>
      <c r="G12" s="31">
        <v>0</v>
      </c>
      <c r="J12" s="2" t="s">
        <v>32</v>
      </c>
      <c r="K12" s="16">
        <v>45757</v>
      </c>
    </row>
    <row r="13" spans="1:14">
      <c r="A13" s="28">
        <v>1.2</v>
      </c>
      <c r="B13" s="3"/>
      <c r="C13" s="3" t="s">
        <v>33</v>
      </c>
      <c r="D13" s="3"/>
      <c r="E13" s="3"/>
      <c r="F13" s="8">
        <v>45663</v>
      </c>
      <c r="G13" s="31">
        <f>SUM(G14:G18)/5</f>
        <v>0.1</v>
      </c>
      <c r="J13" s="17" t="s">
        <v>34</v>
      </c>
      <c r="K13" s="16">
        <v>45772</v>
      </c>
    </row>
    <row r="14" spans="1:14">
      <c r="A14" s="30" t="s">
        <v>35</v>
      </c>
      <c r="B14" s="3"/>
      <c r="C14" s="3"/>
      <c r="D14" s="3" t="s">
        <v>36</v>
      </c>
      <c r="E14" s="3" t="s">
        <v>21</v>
      </c>
      <c r="F14" s="51"/>
      <c r="G14" s="31">
        <v>0.5</v>
      </c>
      <c r="J14" s="39" t="s">
        <v>37</v>
      </c>
      <c r="K14" s="35" t="s">
        <v>38</v>
      </c>
    </row>
    <row r="15" spans="1:14">
      <c r="A15" s="30" t="s">
        <v>39</v>
      </c>
      <c r="B15" s="3"/>
      <c r="C15" s="3"/>
      <c r="D15" s="3" t="s">
        <v>40</v>
      </c>
      <c r="E15" s="3" t="s">
        <v>21</v>
      </c>
      <c r="F15" s="52"/>
      <c r="G15" s="31">
        <v>0</v>
      </c>
      <c r="J15" s="34" t="s">
        <v>41</v>
      </c>
      <c r="K15" s="40">
        <v>45779</v>
      </c>
    </row>
    <row r="16" spans="1:14">
      <c r="A16" s="30" t="s">
        <v>42</v>
      </c>
      <c r="B16" s="3"/>
      <c r="C16" s="3"/>
      <c r="D16" s="3" t="s">
        <v>43</v>
      </c>
      <c r="E16" s="3" t="s">
        <v>21</v>
      </c>
      <c r="F16" s="52"/>
      <c r="G16" s="31">
        <v>0</v>
      </c>
      <c r="J16" s="18"/>
      <c r="K16" s="19"/>
    </row>
    <row r="17" spans="1:12" ht="21">
      <c r="A17" s="30" t="s">
        <v>44</v>
      </c>
      <c r="B17" s="3"/>
      <c r="C17" s="3"/>
      <c r="D17" s="3" t="s">
        <v>45</v>
      </c>
      <c r="E17" s="3" t="s">
        <v>21</v>
      </c>
      <c r="F17" s="52"/>
      <c r="G17" s="31">
        <v>0</v>
      </c>
      <c r="J17" s="46" t="s">
        <v>46</v>
      </c>
      <c r="K17" s="47"/>
    </row>
    <row r="18" spans="1:12">
      <c r="A18" s="30" t="s">
        <v>47</v>
      </c>
      <c r="B18" s="3"/>
      <c r="C18" s="3"/>
      <c r="D18" s="3" t="s">
        <v>48</v>
      </c>
      <c r="E18" s="3" t="s">
        <v>21</v>
      </c>
      <c r="F18" s="52"/>
      <c r="G18" s="31">
        <v>0</v>
      </c>
      <c r="J18" s="7" t="s">
        <v>49</v>
      </c>
      <c r="K18" s="15" t="s">
        <v>50</v>
      </c>
    </row>
    <row r="19" spans="1:12">
      <c r="A19" s="28">
        <v>1.3</v>
      </c>
      <c r="B19" s="3"/>
      <c r="C19" s="3" t="s">
        <v>51</v>
      </c>
      <c r="E19" s="3"/>
      <c r="F19" s="8">
        <v>45663</v>
      </c>
      <c r="G19" s="31">
        <f>SUM(G20:G23)/4</f>
        <v>0</v>
      </c>
      <c r="J19" s="2" t="s">
        <v>52</v>
      </c>
      <c r="K19" s="16" t="s">
        <v>53</v>
      </c>
      <c r="L19" s="36"/>
    </row>
    <row r="20" spans="1:12">
      <c r="A20" s="30" t="s">
        <v>54</v>
      </c>
      <c r="B20" s="3"/>
      <c r="C20" s="3"/>
      <c r="D20" s="3" t="s">
        <v>55</v>
      </c>
      <c r="E20" s="3" t="s">
        <v>52</v>
      </c>
      <c r="F20" s="51"/>
      <c r="G20" s="31">
        <v>0</v>
      </c>
      <c r="J20" s="2" t="s">
        <v>56</v>
      </c>
      <c r="K20" s="16" t="s">
        <v>57</v>
      </c>
    </row>
    <row r="21" spans="1:12">
      <c r="A21" s="30" t="s">
        <v>58</v>
      </c>
      <c r="B21" s="3"/>
      <c r="C21" s="3"/>
      <c r="D21" s="3" t="s">
        <v>59</v>
      </c>
      <c r="E21" s="3" t="s">
        <v>52</v>
      </c>
      <c r="F21" s="52"/>
      <c r="G21" s="31">
        <v>0</v>
      </c>
      <c r="J21" s="2" t="s">
        <v>60</v>
      </c>
      <c r="K21" s="16" t="s">
        <v>57</v>
      </c>
    </row>
    <row r="22" spans="1:12">
      <c r="A22" s="30" t="s">
        <v>61</v>
      </c>
      <c r="B22" s="3"/>
      <c r="C22" s="3"/>
      <c r="D22" s="3" t="s">
        <v>62</v>
      </c>
      <c r="E22" s="3" t="s">
        <v>52</v>
      </c>
      <c r="F22" s="52"/>
      <c r="G22" s="31">
        <v>0</v>
      </c>
      <c r="J22" s="2" t="s">
        <v>21</v>
      </c>
      <c r="K22" s="16" t="s">
        <v>53</v>
      </c>
    </row>
    <row r="23" spans="1:12">
      <c r="A23" s="30" t="s">
        <v>63</v>
      </c>
      <c r="B23" s="3"/>
      <c r="C23" s="3"/>
      <c r="D23" s="3" t="s">
        <v>64</v>
      </c>
      <c r="E23" s="3" t="s">
        <v>52</v>
      </c>
      <c r="F23" s="52"/>
      <c r="G23" s="31">
        <v>0</v>
      </c>
      <c r="J23" s="18"/>
      <c r="K23" s="19"/>
    </row>
    <row r="24" spans="1:12">
      <c r="A24" s="26">
        <v>2</v>
      </c>
      <c r="B24" s="2" t="s">
        <v>65</v>
      </c>
      <c r="C24" s="2"/>
      <c r="D24" s="32"/>
      <c r="E24" s="2"/>
      <c r="F24" s="16">
        <v>45688</v>
      </c>
      <c r="G24" s="31">
        <f>SUM(G25,G31,G36)/3</f>
        <v>0.33333333333333331</v>
      </c>
      <c r="H24" s="1" t="s">
        <v>66</v>
      </c>
      <c r="J24" s="18"/>
      <c r="K24" s="19"/>
    </row>
    <row r="25" spans="1:12">
      <c r="A25" s="28">
        <v>2.1</v>
      </c>
      <c r="B25" s="3"/>
      <c r="C25" s="12" t="s">
        <v>67</v>
      </c>
      <c r="D25" s="3"/>
      <c r="E25" s="3"/>
      <c r="F25" s="8">
        <v>45688</v>
      </c>
      <c r="G25" s="31">
        <f>SUM(G26:G30)/5</f>
        <v>1</v>
      </c>
      <c r="J25" s="18"/>
      <c r="K25" s="19"/>
    </row>
    <row r="26" spans="1:12">
      <c r="A26" s="30" t="s">
        <v>68</v>
      </c>
      <c r="B26" s="3"/>
      <c r="C26" s="12"/>
      <c r="D26" s="3" t="s">
        <v>69</v>
      </c>
      <c r="E26" s="3" t="s">
        <v>60</v>
      </c>
      <c r="F26" s="44"/>
      <c r="G26" s="31">
        <v>1</v>
      </c>
      <c r="J26" s="18"/>
      <c r="K26" s="19"/>
    </row>
    <row r="27" spans="1:12">
      <c r="A27" s="30" t="s">
        <v>70</v>
      </c>
      <c r="B27" s="3"/>
      <c r="C27" s="12"/>
      <c r="D27" s="3" t="s">
        <v>71</v>
      </c>
      <c r="E27" s="3" t="s">
        <v>60</v>
      </c>
      <c r="F27" s="45"/>
      <c r="G27" s="31">
        <v>1</v>
      </c>
      <c r="J27" s="18"/>
      <c r="K27" s="19"/>
    </row>
    <row r="28" spans="1:12">
      <c r="A28" s="30" t="s">
        <v>72</v>
      </c>
      <c r="B28" s="3"/>
      <c r="C28" s="12"/>
      <c r="D28" s="3" t="s">
        <v>73</v>
      </c>
      <c r="E28" s="3" t="s">
        <v>60</v>
      </c>
      <c r="F28" s="45"/>
      <c r="G28" s="31">
        <v>1</v>
      </c>
      <c r="J28" s="18"/>
      <c r="K28" s="19"/>
    </row>
    <row r="29" spans="1:12">
      <c r="A29" s="30" t="s">
        <v>74</v>
      </c>
      <c r="B29" s="3"/>
      <c r="C29" s="12"/>
      <c r="D29" s="6" t="s">
        <v>75</v>
      </c>
      <c r="E29" s="3" t="s">
        <v>60</v>
      </c>
      <c r="F29" s="45"/>
      <c r="G29" s="31">
        <v>1</v>
      </c>
      <c r="J29" s="18"/>
      <c r="K29" s="19"/>
    </row>
    <row r="30" spans="1:12">
      <c r="A30" s="30" t="s">
        <v>76</v>
      </c>
      <c r="B30" s="3"/>
      <c r="C30" s="12"/>
      <c r="D30" s="3" t="s">
        <v>77</v>
      </c>
      <c r="E30" s="3" t="s">
        <v>60</v>
      </c>
      <c r="F30" s="48"/>
      <c r="G30" s="31">
        <v>1</v>
      </c>
      <c r="J30" s="18"/>
      <c r="K30" s="19"/>
    </row>
    <row r="31" spans="1:12">
      <c r="A31" s="28">
        <v>2.2000000000000002</v>
      </c>
      <c r="B31" s="13"/>
      <c r="C31" s="12" t="s">
        <v>78</v>
      </c>
      <c r="D31" s="3"/>
      <c r="F31" s="43">
        <v>45688</v>
      </c>
      <c r="G31" s="31">
        <f>SUM(G32:G35)/4</f>
        <v>0</v>
      </c>
      <c r="J31" s="18"/>
      <c r="K31" s="19"/>
    </row>
    <row r="32" spans="1:12">
      <c r="A32" s="30" t="s">
        <v>79</v>
      </c>
      <c r="B32" s="13"/>
      <c r="C32" s="12"/>
      <c r="D32" s="3" t="s">
        <v>80</v>
      </c>
      <c r="E32" s="3" t="s">
        <v>21</v>
      </c>
      <c r="F32" s="42"/>
      <c r="G32" s="31">
        <v>0</v>
      </c>
      <c r="J32" s="18"/>
      <c r="K32" s="19"/>
    </row>
    <row r="33" spans="1:11">
      <c r="A33" s="30" t="s">
        <v>81</v>
      </c>
      <c r="B33" s="13"/>
      <c r="C33" s="12"/>
      <c r="D33" s="3" t="s">
        <v>71</v>
      </c>
      <c r="E33" s="3" t="s">
        <v>21</v>
      </c>
      <c r="F33" s="44"/>
      <c r="G33" s="31">
        <v>0</v>
      </c>
      <c r="J33" s="18"/>
      <c r="K33" s="19"/>
    </row>
    <row r="34" spans="1:11">
      <c r="A34" s="30" t="s">
        <v>82</v>
      </c>
      <c r="B34" s="13"/>
      <c r="C34" s="12"/>
      <c r="D34" s="3" t="s">
        <v>75</v>
      </c>
      <c r="E34" s="3" t="s">
        <v>21</v>
      </c>
      <c r="F34" s="45"/>
      <c r="G34" s="31">
        <v>0</v>
      </c>
      <c r="J34" s="18"/>
      <c r="K34" s="19"/>
    </row>
    <row r="35" spans="1:11">
      <c r="A35" s="30" t="s">
        <v>83</v>
      </c>
      <c r="B35" s="13"/>
      <c r="C35" s="12"/>
      <c r="D35" s="1" t="s">
        <v>77</v>
      </c>
      <c r="E35" s="3" t="s">
        <v>21</v>
      </c>
      <c r="F35" s="48"/>
      <c r="G35" s="31">
        <v>0</v>
      </c>
      <c r="J35" s="18"/>
      <c r="K35" s="19"/>
    </row>
    <row r="36" spans="1:11">
      <c r="A36" s="28">
        <v>2.2999999999999998</v>
      </c>
      <c r="B36" s="13"/>
      <c r="C36" s="12" t="s">
        <v>84</v>
      </c>
      <c r="D36" s="3"/>
      <c r="E36" s="3"/>
      <c r="F36" s="43">
        <v>45688</v>
      </c>
      <c r="G36" s="31">
        <f>SUM(G37:G41)/5</f>
        <v>0</v>
      </c>
      <c r="J36" s="18"/>
      <c r="K36" s="19"/>
    </row>
    <row r="37" spans="1:11">
      <c r="A37" s="30" t="s">
        <v>85</v>
      </c>
      <c r="B37" s="13"/>
      <c r="C37" s="12"/>
      <c r="D37" s="3" t="s">
        <v>86</v>
      </c>
      <c r="E37" s="3" t="s">
        <v>21</v>
      </c>
      <c r="F37" s="44"/>
      <c r="G37" s="31">
        <v>0</v>
      </c>
      <c r="J37" s="18"/>
      <c r="K37" s="19"/>
    </row>
    <row r="38" spans="1:11">
      <c r="A38" s="30" t="s">
        <v>87</v>
      </c>
      <c r="B38" s="13"/>
      <c r="C38" s="12"/>
      <c r="D38" s="3" t="s">
        <v>88</v>
      </c>
      <c r="E38" s="3" t="s">
        <v>21</v>
      </c>
      <c r="F38" s="45"/>
      <c r="G38" s="31">
        <v>0</v>
      </c>
      <c r="J38" s="18"/>
      <c r="K38" s="19"/>
    </row>
    <row r="39" spans="1:11">
      <c r="A39" s="30" t="s">
        <v>89</v>
      </c>
      <c r="B39" s="13"/>
      <c r="C39" s="12"/>
      <c r="D39" s="3" t="s">
        <v>90</v>
      </c>
      <c r="E39" s="3" t="s">
        <v>21</v>
      </c>
      <c r="F39" s="45"/>
      <c r="G39" s="31">
        <v>0</v>
      </c>
      <c r="J39" s="18"/>
      <c r="K39" s="19"/>
    </row>
    <row r="40" spans="1:11">
      <c r="A40" s="30" t="s">
        <v>91</v>
      </c>
      <c r="B40" s="13"/>
      <c r="C40" s="12"/>
      <c r="D40" s="3" t="s">
        <v>92</v>
      </c>
      <c r="E40" s="3" t="s">
        <v>52</v>
      </c>
      <c r="F40" s="45"/>
      <c r="G40" s="31">
        <v>0</v>
      </c>
      <c r="J40" s="18"/>
      <c r="K40" s="19"/>
    </row>
    <row r="41" spans="1:11">
      <c r="A41" s="30" t="s">
        <v>93</v>
      </c>
      <c r="B41" s="13"/>
      <c r="C41" s="12"/>
      <c r="D41" s="3" t="s">
        <v>94</v>
      </c>
      <c r="E41" s="3" t="s">
        <v>52</v>
      </c>
      <c r="F41" s="45"/>
      <c r="G41" s="31">
        <v>0</v>
      </c>
      <c r="J41" s="18"/>
      <c r="K41" s="19"/>
    </row>
    <row r="42" spans="1:11">
      <c r="A42" s="33">
        <v>3</v>
      </c>
      <c r="B42" s="2" t="s">
        <v>95</v>
      </c>
      <c r="C42" s="2"/>
      <c r="D42" s="32"/>
      <c r="E42" s="14"/>
      <c r="F42" s="16">
        <v>45716</v>
      </c>
      <c r="G42" s="31">
        <f>SUM(G43,G49,G55)/3</f>
        <v>0.37000000000000005</v>
      </c>
      <c r="H42" s="1" t="s">
        <v>96</v>
      </c>
      <c r="J42" s="18"/>
      <c r="K42" s="19"/>
    </row>
    <row r="43" spans="1:11">
      <c r="A43" s="28">
        <v>3.1</v>
      </c>
      <c r="B43" s="3"/>
      <c r="C43" s="3" t="s">
        <v>97</v>
      </c>
      <c r="D43" s="3"/>
      <c r="E43" s="3"/>
      <c r="F43" s="8">
        <v>45716</v>
      </c>
      <c r="G43" s="31">
        <f>SUM(G44:G48)/5</f>
        <v>0.2</v>
      </c>
      <c r="J43" s="18"/>
      <c r="K43" s="19"/>
    </row>
    <row r="44" spans="1:11">
      <c r="A44" s="30" t="s">
        <v>98</v>
      </c>
      <c r="B44" s="3"/>
      <c r="C44" s="3"/>
      <c r="D44" s="3" t="s">
        <v>99</v>
      </c>
      <c r="E44" s="3" t="s">
        <v>52</v>
      </c>
      <c r="F44" s="44"/>
      <c r="G44" s="31">
        <v>0.5</v>
      </c>
      <c r="J44" s="18"/>
      <c r="K44" s="19"/>
    </row>
    <row r="45" spans="1:11">
      <c r="A45" s="30" t="s">
        <v>100</v>
      </c>
      <c r="B45" s="3"/>
      <c r="C45" s="3"/>
      <c r="D45" s="3" t="s">
        <v>101</v>
      </c>
      <c r="E45" s="3" t="s">
        <v>52</v>
      </c>
      <c r="F45" s="45"/>
      <c r="G45" s="31">
        <v>0.5</v>
      </c>
      <c r="J45" s="18"/>
      <c r="K45" s="19"/>
    </row>
    <row r="46" spans="1:11">
      <c r="A46" s="30" t="s">
        <v>102</v>
      </c>
      <c r="B46" s="3"/>
      <c r="C46" s="3"/>
      <c r="D46" s="3" t="s">
        <v>103</v>
      </c>
      <c r="E46" s="3" t="s">
        <v>52</v>
      </c>
      <c r="F46" s="45"/>
      <c r="G46" s="31">
        <v>0</v>
      </c>
      <c r="J46" s="18"/>
      <c r="K46" s="19"/>
    </row>
    <row r="47" spans="1:11">
      <c r="A47" s="30" t="s">
        <v>104</v>
      </c>
      <c r="B47" s="3"/>
      <c r="C47" s="3"/>
      <c r="D47" s="3" t="s">
        <v>105</v>
      </c>
      <c r="E47" s="3" t="s">
        <v>52</v>
      </c>
      <c r="F47" s="45"/>
      <c r="G47" s="31">
        <v>0</v>
      </c>
      <c r="J47" s="18"/>
      <c r="K47" s="19"/>
    </row>
    <row r="48" spans="1:11">
      <c r="A48" s="30" t="s">
        <v>106</v>
      </c>
      <c r="B48" s="3"/>
      <c r="C48" s="3"/>
      <c r="D48" s="3" t="s">
        <v>107</v>
      </c>
      <c r="E48" s="3" t="s">
        <v>52</v>
      </c>
      <c r="F48" s="45"/>
      <c r="G48" s="31">
        <v>0</v>
      </c>
      <c r="J48" s="18"/>
      <c r="K48" s="19"/>
    </row>
    <row r="49" spans="1:11">
      <c r="A49" s="28">
        <v>3.2</v>
      </c>
      <c r="B49" s="3"/>
      <c r="C49" s="3" t="s">
        <v>108</v>
      </c>
      <c r="D49" s="3"/>
      <c r="E49" s="3"/>
      <c r="F49" s="8">
        <v>45716</v>
      </c>
      <c r="G49" s="31">
        <f>SUM(G50:G54)/5</f>
        <v>0.61</v>
      </c>
      <c r="J49" s="18"/>
      <c r="K49" s="19"/>
    </row>
    <row r="50" spans="1:11">
      <c r="A50" s="30" t="s">
        <v>109</v>
      </c>
      <c r="B50" s="3"/>
      <c r="C50" s="3"/>
      <c r="D50" s="3" t="s">
        <v>110</v>
      </c>
      <c r="E50" s="3" t="s">
        <v>52</v>
      </c>
      <c r="F50" s="44"/>
      <c r="G50" s="31">
        <v>0.75</v>
      </c>
      <c r="J50" s="18"/>
      <c r="K50" s="19"/>
    </row>
    <row r="51" spans="1:11">
      <c r="A51" s="30" t="s">
        <v>111</v>
      </c>
      <c r="B51" s="3"/>
      <c r="C51" s="3"/>
      <c r="D51" s="3" t="s">
        <v>112</v>
      </c>
      <c r="E51" s="3" t="s">
        <v>52</v>
      </c>
      <c r="F51" s="45"/>
      <c r="G51" s="31">
        <v>1</v>
      </c>
      <c r="J51" s="18"/>
      <c r="K51" s="19"/>
    </row>
    <row r="52" spans="1:11">
      <c r="A52" s="30" t="s">
        <v>113</v>
      </c>
      <c r="B52" s="3"/>
      <c r="C52" s="3"/>
      <c r="D52" s="3" t="s">
        <v>114</v>
      </c>
      <c r="E52" s="3" t="s">
        <v>52</v>
      </c>
      <c r="F52" s="45"/>
      <c r="G52" s="31">
        <v>0.8</v>
      </c>
      <c r="J52" s="18"/>
      <c r="K52" s="19"/>
    </row>
    <row r="53" spans="1:11">
      <c r="A53" s="30" t="s">
        <v>115</v>
      </c>
      <c r="B53" s="3"/>
      <c r="C53" s="3"/>
      <c r="D53" s="3" t="s">
        <v>116</v>
      </c>
      <c r="E53" s="3" t="s">
        <v>52</v>
      </c>
      <c r="F53" s="45"/>
      <c r="G53" s="31">
        <v>0.5</v>
      </c>
      <c r="J53" s="18"/>
      <c r="K53" s="19"/>
    </row>
    <row r="54" spans="1:11">
      <c r="A54" s="30" t="s">
        <v>117</v>
      </c>
      <c r="B54" s="3"/>
      <c r="C54" s="3"/>
      <c r="D54" s="3" t="s">
        <v>118</v>
      </c>
      <c r="E54" s="3" t="s">
        <v>52</v>
      </c>
      <c r="F54" s="45"/>
      <c r="G54" s="31">
        <v>0</v>
      </c>
      <c r="J54" s="18"/>
      <c r="K54" s="19"/>
    </row>
    <row r="55" spans="1:11">
      <c r="A55" s="28">
        <v>3.3</v>
      </c>
      <c r="B55" s="3"/>
      <c r="C55" s="41" t="s">
        <v>119</v>
      </c>
      <c r="D55" s="3"/>
      <c r="E55" s="3"/>
      <c r="F55" s="8">
        <v>45716</v>
      </c>
      <c r="G55" s="31">
        <f>SUM(G56:G61)/6</f>
        <v>0.3</v>
      </c>
      <c r="J55" s="18"/>
      <c r="K55" s="19"/>
    </row>
    <row r="56" spans="1:11">
      <c r="A56" s="30" t="s">
        <v>120</v>
      </c>
      <c r="B56" s="3"/>
      <c r="C56" s="3"/>
      <c r="D56" s="3" t="s">
        <v>121</v>
      </c>
      <c r="E56" s="3" t="s">
        <v>52</v>
      </c>
      <c r="F56" s="44"/>
      <c r="G56" s="31">
        <v>1</v>
      </c>
      <c r="J56" s="18"/>
      <c r="K56" s="19"/>
    </row>
    <row r="57" spans="1:11">
      <c r="A57" s="30" t="s">
        <v>122</v>
      </c>
      <c r="B57" s="3"/>
      <c r="C57" s="3"/>
      <c r="D57" s="3" t="s">
        <v>123</v>
      </c>
      <c r="E57" s="3" t="s">
        <v>52</v>
      </c>
      <c r="F57" s="45"/>
      <c r="G57" s="31">
        <v>0.8</v>
      </c>
      <c r="J57" s="18"/>
      <c r="K57" s="19"/>
    </row>
    <row r="58" spans="1:11">
      <c r="A58" s="30" t="s">
        <v>124</v>
      </c>
      <c r="B58" s="3"/>
      <c r="C58" s="3"/>
      <c r="D58" s="3" t="s">
        <v>125</v>
      </c>
      <c r="E58" s="3" t="s">
        <v>52</v>
      </c>
      <c r="F58" s="45"/>
      <c r="G58" s="31">
        <v>0</v>
      </c>
      <c r="J58" s="18"/>
      <c r="K58" s="19"/>
    </row>
    <row r="59" spans="1:11">
      <c r="A59" s="30" t="s">
        <v>126</v>
      </c>
      <c r="B59" s="3"/>
      <c r="C59" s="3"/>
      <c r="D59" s="3" t="s">
        <v>127</v>
      </c>
      <c r="E59" s="3" t="s">
        <v>52</v>
      </c>
      <c r="F59" s="45"/>
      <c r="G59" s="31">
        <v>0</v>
      </c>
      <c r="J59" s="18"/>
      <c r="K59" s="19"/>
    </row>
    <row r="60" spans="1:11">
      <c r="A60" s="30" t="s">
        <v>128</v>
      </c>
      <c r="B60" s="3"/>
      <c r="C60" s="3"/>
      <c r="D60" s="3" t="s">
        <v>129</v>
      </c>
      <c r="E60" s="3" t="s">
        <v>52</v>
      </c>
      <c r="F60" s="45"/>
      <c r="G60" s="31">
        <v>0</v>
      </c>
      <c r="J60" s="18"/>
      <c r="K60" s="19"/>
    </row>
    <row r="61" spans="1:11">
      <c r="A61" s="30" t="s">
        <v>130</v>
      </c>
      <c r="B61" s="3"/>
      <c r="C61" s="3"/>
      <c r="D61" s="3" t="s">
        <v>131</v>
      </c>
      <c r="E61" s="3" t="s">
        <v>52</v>
      </c>
      <c r="F61" s="45"/>
      <c r="G61" s="31">
        <v>0</v>
      </c>
      <c r="J61" s="18"/>
      <c r="K61" s="19"/>
    </row>
    <row r="62" spans="1:11">
      <c r="A62" s="26">
        <v>4</v>
      </c>
      <c r="B62" s="2" t="s">
        <v>132</v>
      </c>
      <c r="C62" s="2"/>
      <c r="D62" s="32"/>
      <c r="E62" s="2"/>
      <c r="F62" s="16">
        <v>45748</v>
      </c>
      <c r="G62" s="31">
        <f>SUM(G63,G66,G70,G76,G82,G88)/6</f>
        <v>0.27777777777777773</v>
      </c>
      <c r="J62" s="18"/>
      <c r="K62" s="19"/>
    </row>
    <row r="63" spans="1:11">
      <c r="A63" s="28">
        <v>4.0999999999999996</v>
      </c>
      <c r="B63" s="3"/>
      <c r="C63" s="3" t="s">
        <v>133</v>
      </c>
      <c r="D63" s="3"/>
      <c r="E63" s="3"/>
      <c r="F63" s="8">
        <v>45663</v>
      </c>
      <c r="G63" s="31">
        <f>SUM(G64:G65)/2</f>
        <v>0.75</v>
      </c>
      <c r="J63" s="18"/>
      <c r="K63" s="19"/>
    </row>
    <row r="64" spans="1:11">
      <c r="A64" s="30" t="s">
        <v>134</v>
      </c>
      <c r="B64" s="3"/>
      <c r="C64" s="3"/>
      <c r="D64" s="3" t="s">
        <v>135</v>
      </c>
      <c r="E64" s="3" t="s">
        <v>56</v>
      </c>
      <c r="F64" s="44"/>
      <c r="G64" s="31">
        <v>1</v>
      </c>
      <c r="J64" s="18"/>
      <c r="K64" s="19"/>
    </row>
    <row r="65" spans="1:11">
      <c r="A65" s="30" t="s">
        <v>136</v>
      </c>
      <c r="B65" s="3"/>
      <c r="C65" s="3"/>
      <c r="D65" s="3" t="s">
        <v>137</v>
      </c>
      <c r="E65" s="3" t="s">
        <v>60</v>
      </c>
      <c r="F65" s="45"/>
      <c r="G65" s="31">
        <v>0.5</v>
      </c>
      <c r="J65" s="18"/>
      <c r="K65" s="19"/>
    </row>
    <row r="66" spans="1:11">
      <c r="A66" s="28">
        <v>4.2</v>
      </c>
      <c r="B66" s="3"/>
      <c r="C66" s="3" t="s">
        <v>138</v>
      </c>
      <c r="D66" s="3"/>
      <c r="E66" s="3"/>
      <c r="F66" s="8">
        <v>45677</v>
      </c>
      <c r="G66" s="31">
        <f>SUM(G67:G69)/3</f>
        <v>0.91666666666666663</v>
      </c>
      <c r="J66" s="18"/>
      <c r="K66" s="19"/>
    </row>
    <row r="67" spans="1:11">
      <c r="A67" s="30" t="s">
        <v>139</v>
      </c>
      <c r="B67" s="3"/>
      <c r="C67" s="3"/>
      <c r="D67" s="3" t="s">
        <v>140</v>
      </c>
      <c r="E67" s="3" t="s">
        <v>60</v>
      </c>
      <c r="F67" s="44"/>
      <c r="G67" s="31">
        <v>1</v>
      </c>
      <c r="J67" s="18"/>
      <c r="K67" s="19"/>
    </row>
    <row r="68" spans="1:11">
      <c r="A68" s="30" t="s">
        <v>141</v>
      </c>
      <c r="B68" s="3"/>
      <c r="C68" s="3"/>
      <c r="D68" s="3" t="s">
        <v>142</v>
      </c>
      <c r="E68" s="3" t="s">
        <v>60</v>
      </c>
      <c r="F68" s="45"/>
      <c r="G68" s="31">
        <v>0.75</v>
      </c>
      <c r="J68" s="18"/>
      <c r="K68" s="19"/>
    </row>
    <row r="69" spans="1:11">
      <c r="A69" s="30" t="s">
        <v>143</v>
      </c>
      <c r="B69" s="3"/>
      <c r="C69" s="3"/>
      <c r="D69" s="3" t="s">
        <v>144</v>
      </c>
      <c r="E69" s="3" t="s">
        <v>60</v>
      </c>
      <c r="F69" s="45"/>
      <c r="G69" s="31">
        <v>1</v>
      </c>
      <c r="J69" s="18"/>
      <c r="K69" s="19"/>
    </row>
    <row r="70" spans="1:11">
      <c r="A70" s="28">
        <v>4.3</v>
      </c>
      <c r="B70" s="3"/>
      <c r="C70" s="3" t="s">
        <v>145</v>
      </c>
      <c r="D70" s="3"/>
      <c r="E70" s="3"/>
      <c r="F70" s="8">
        <v>45688</v>
      </c>
      <c r="G70" s="31">
        <f>SUM(G71:G75)/5</f>
        <v>0</v>
      </c>
      <c r="J70" s="18"/>
      <c r="K70" s="19"/>
    </row>
    <row r="71" spans="1:11">
      <c r="A71" s="30" t="s">
        <v>146</v>
      </c>
      <c r="B71" s="3"/>
      <c r="C71" s="3"/>
      <c r="D71" s="3" t="s">
        <v>147</v>
      </c>
      <c r="E71" s="3" t="s">
        <v>56</v>
      </c>
      <c r="F71" s="44"/>
      <c r="G71" s="31">
        <v>0</v>
      </c>
      <c r="J71" s="18"/>
      <c r="K71" s="19"/>
    </row>
    <row r="72" spans="1:11">
      <c r="A72" s="30" t="s">
        <v>148</v>
      </c>
      <c r="B72" s="3"/>
      <c r="C72" s="3"/>
      <c r="D72" s="3" t="s">
        <v>149</v>
      </c>
      <c r="E72" s="3" t="s">
        <v>56</v>
      </c>
      <c r="F72" s="45"/>
      <c r="G72" s="31">
        <v>0</v>
      </c>
      <c r="J72" s="18"/>
      <c r="K72" s="19"/>
    </row>
    <row r="73" spans="1:11">
      <c r="A73" s="30" t="s">
        <v>150</v>
      </c>
      <c r="B73" s="3"/>
      <c r="C73" s="3"/>
      <c r="D73" s="3" t="s">
        <v>151</v>
      </c>
      <c r="E73" s="3" t="s">
        <v>56</v>
      </c>
      <c r="F73" s="45"/>
      <c r="G73" s="31">
        <v>0</v>
      </c>
      <c r="J73" s="18"/>
      <c r="K73" s="19"/>
    </row>
    <row r="74" spans="1:11">
      <c r="A74" s="30" t="s">
        <v>152</v>
      </c>
      <c r="B74" s="3"/>
      <c r="C74" s="3"/>
      <c r="D74" s="3" t="s">
        <v>149</v>
      </c>
      <c r="E74" s="3" t="s">
        <v>56</v>
      </c>
      <c r="F74" s="45"/>
      <c r="G74" s="31">
        <v>0</v>
      </c>
      <c r="J74" s="18"/>
      <c r="K74" s="19"/>
    </row>
    <row r="75" spans="1:11">
      <c r="A75" s="30" t="s">
        <v>153</v>
      </c>
      <c r="B75" s="3"/>
      <c r="C75" s="3"/>
      <c r="D75" s="3" t="s">
        <v>154</v>
      </c>
      <c r="E75" s="3" t="s">
        <v>56</v>
      </c>
      <c r="F75" s="48"/>
      <c r="G75" s="31">
        <v>0</v>
      </c>
      <c r="J75" s="18"/>
      <c r="K75" s="19"/>
    </row>
    <row r="76" spans="1:11">
      <c r="A76" s="28">
        <v>4.4000000000000004</v>
      </c>
      <c r="B76" s="3"/>
      <c r="C76" s="3" t="s">
        <v>155</v>
      </c>
      <c r="D76" s="3"/>
      <c r="E76" s="3"/>
      <c r="F76" s="8">
        <v>45716</v>
      </c>
      <c r="G76" s="31">
        <f>SUM(G77:G81)/5</f>
        <v>0</v>
      </c>
      <c r="J76" s="18"/>
      <c r="K76" s="19"/>
    </row>
    <row r="77" spans="1:11">
      <c r="A77" s="30" t="s">
        <v>156</v>
      </c>
      <c r="B77" s="3"/>
      <c r="C77" s="3"/>
      <c r="D77" s="3" t="s">
        <v>157</v>
      </c>
      <c r="E77" s="3" t="s">
        <v>60</v>
      </c>
      <c r="F77" s="44"/>
      <c r="G77" s="31">
        <v>0</v>
      </c>
      <c r="J77" s="18"/>
      <c r="K77" s="19"/>
    </row>
    <row r="78" spans="1:11">
      <c r="A78" s="30" t="s">
        <v>158</v>
      </c>
      <c r="B78" s="3"/>
      <c r="C78" s="3"/>
      <c r="D78" s="3" t="s">
        <v>159</v>
      </c>
      <c r="E78" s="3" t="s">
        <v>60</v>
      </c>
      <c r="F78" s="45"/>
      <c r="G78" s="31">
        <v>0</v>
      </c>
      <c r="J78" s="18"/>
      <c r="K78" s="19"/>
    </row>
    <row r="79" spans="1:11">
      <c r="A79" s="30" t="s">
        <v>160</v>
      </c>
      <c r="B79" s="3"/>
      <c r="C79" s="3"/>
      <c r="D79" s="3" t="s">
        <v>161</v>
      </c>
      <c r="E79" s="3" t="s">
        <v>60</v>
      </c>
      <c r="F79" s="45"/>
      <c r="G79" s="31">
        <v>0</v>
      </c>
      <c r="J79" s="18"/>
      <c r="K79" s="19"/>
    </row>
    <row r="80" spans="1:11">
      <c r="A80" s="30" t="s">
        <v>162</v>
      </c>
      <c r="B80" s="3"/>
      <c r="C80" s="3"/>
      <c r="D80" s="3" t="s">
        <v>149</v>
      </c>
      <c r="E80" s="3" t="s">
        <v>60</v>
      </c>
      <c r="F80" s="45"/>
      <c r="G80" s="31">
        <v>0</v>
      </c>
      <c r="J80" s="18"/>
      <c r="K80" s="19"/>
    </row>
    <row r="81" spans="1:11">
      <c r="A81" s="30" t="s">
        <v>163</v>
      </c>
      <c r="B81" s="3"/>
      <c r="C81" s="3"/>
      <c r="D81" s="3" t="s">
        <v>164</v>
      </c>
      <c r="E81" s="3" t="s">
        <v>60</v>
      </c>
      <c r="F81" s="48"/>
      <c r="G81" s="31">
        <v>0</v>
      </c>
      <c r="J81" s="18"/>
      <c r="K81" s="19"/>
    </row>
    <row r="82" spans="1:11">
      <c r="A82" s="28">
        <v>4.5</v>
      </c>
      <c r="B82" s="3"/>
      <c r="C82" s="3" t="s">
        <v>165</v>
      </c>
      <c r="D82" s="3"/>
      <c r="E82" s="3"/>
      <c r="F82" s="8">
        <v>45716</v>
      </c>
      <c r="G82" s="31">
        <f>SUM(G83:G87)/5</f>
        <v>0</v>
      </c>
      <c r="J82" s="18"/>
      <c r="K82" s="19"/>
    </row>
    <row r="83" spans="1:11">
      <c r="A83" s="30" t="s">
        <v>166</v>
      </c>
      <c r="B83" s="3"/>
      <c r="C83" s="3"/>
      <c r="D83" s="3" t="s">
        <v>167</v>
      </c>
      <c r="E83" s="3" t="s">
        <v>56</v>
      </c>
      <c r="F83" s="44"/>
      <c r="G83" s="31">
        <v>0</v>
      </c>
      <c r="J83" s="18"/>
      <c r="K83" s="19"/>
    </row>
    <row r="84" spans="1:11">
      <c r="A84" s="30" t="s">
        <v>168</v>
      </c>
      <c r="B84" s="3"/>
      <c r="C84" s="3"/>
      <c r="D84" s="3" t="s">
        <v>169</v>
      </c>
      <c r="E84" s="3" t="s">
        <v>56</v>
      </c>
      <c r="F84" s="45"/>
      <c r="G84" s="31">
        <v>0</v>
      </c>
      <c r="J84" s="18"/>
      <c r="K84" s="19"/>
    </row>
    <row r="85" spans="1:11">
      <c r="A85" s="30" t="s">
        <v>170</v>
      </c>
      <c r="B85" s="3"/>
      <c r="C85" s="3"/>
      <c r="D85" s="3" t="s">
        <v>171</v>
      </c>
      <c r="E85" s="3" t="s">
        <v>60</v>
      </c>
      <c r="F85" s="45"/>
      <c r="G85" s="31">
        <v>0</v>
      </c>
      <c r="J85" s="18"/>
      <c r="K85" s="19"/>
    </row>
    <row r="86" spans="1:11">
      <c r="A86" s="30" t="s">
        <v>172</v>
      </c>
      <c r="B86" s="3"/>
      <c r="C86" s="3"/>
      <c r="D86" s="3" t="s">
        <v>173</v>
      </c>
      <c r="E86" s="3" t="s">
        <v>60</v>
      </c>
      <c r="F86" s="45"/>
      <c r="G86" s="31">
        <v>0</v>
      </c>
      <c r="J86" s="18"/>
      <c r="K86" s="19"/>
    </row>
    <row r="87" spans="1:11">
      <c r="A87" s="30" t="s">
        <v>174</v>
      </c>
      <c r="B87" s="3"/>
      <c r="C87" s="3"/>
      <c r="D87" s="3" t="s">
        <v>175</v>
      </c>
      <c r="E87" s="3" t="s">
        <v>60</v>
      </c>
      <c r="F87" s="48"/>
      <c r="G87" s="31">
        <v>0</v>
      </c>
      <c r="J87" s="18"/>
      <c r="K87" s="19"/>
    </row>
    <row r="88" spans="1:11">
      <c r="A88" s="28">
        <v>4.5999999999999996</v>
      </c>
      <c r="B88" s="3"/>
      <c r="C88" s="3" t="s">
        <v>176</v>
      </c>
      <c r="D88" s="3"/>
      <c r="E88" s="3"/>
      <c r="F88" s="8">
        <v>45748</v>
      </c>
      <c r="G88" s="31">
        <f>SUM(G89:G91)/3</f>
        <v>0</v>
      </c>
      <c r="J88" s="18"/>
      <c r="K88" s="19"/>
    </row>
    <row r="89" spans="1:11">
      <c r="A89" s="30" t="s">
        <v>177</v>
      </c>
      <c r="B89" s="3"/>
      <c r="C89" s="3"/>
      <c r="D89" s="3" t="s">
        <v>178</v>
      </c>
      <c r="E89" s="3" t="s">
        <v>60</v>
      </c>
      <c r="F89" s="44"/>
      <c r="G89" s="31">
        <v>0</v>
      </c>
      <c r="J89" s="18"/>
      <c r="K89" s="19"/>
    </row>
    <row r="90" spans="1:11">
      <c r="A90" s="30" t="s">
        <v>179</v>
      </c>
      <c r="B90" s="3"/>
      <c r="C90" s="3"/>
      <c r="D90" s="3" t="s">
        <v>180</v>
      </c>
      <c r="E90" s="3" t="s">
        <v>56</v>
      </c>
      <c r="F90" s="45"/>
      <c r="G90" s="31">
        <v>0</v>
      </c>
      <c r="J90" s="18"/>
      <c r="K90" s="19"/>
    </row>
    <row r="91" spans="1:11">
      <c r="A91" s="30" t="s">
        <v>181</v>
      </c>
      <c r="B91" s="3"/>
      <c r="C91" s="3"/>
      <c r="D91" s="3" t="s">
        <v>182</v>
      </c>
      <c r="E91" s="3" t="s">
        <v>60</v>
      </c>
      <c r="F91" s="45"/>
      <c r="G91" s="31">
        <v>0</v>
      </c>
      <c r="J91" s="18"/>
      <c r="K91" s="19"/>
    </row>
    <row r="92" spans="1:11">
      <c r="A92" s="33">
        <v>5</v>
      </c>
      <c r="B92" s="2" t="s">
        <v>183</v>
      </c>
      <c r="C92" s="2"/>
      <c r="D92" s="32"/>
      <c r="E92" s="14"/>
      <c r="F92" s="16">
        <v>45748</v>
      </c>
      <c r="G92" s="31">
        <f>SUM(G93,G98,G104)/3</f>
        <v>2.0833333333333332E-2</v>
      </c>
      <c r="J92" s="18"/>
      <c r="K92" s="19"/>
    </row>
    <row r="93" spans="1:11">
      <c r="A93" s="28">
        <v>5.0999999999999996</v>
      </c>
      <c r="B93" s="3"/>
      <c r="C93" s="3" t="s">
        <v>184</v>
      </c>
      <c r="D93" s="3"/>
      <c r="E93" s="3"/>
      <c r="F93" s="8">
        <v>45688</v>
      </c>
      <c r="G93" s="31">
        <f>SUM(G94:G97)/4</f>
        <v>6.25E-2</v>
      </c>
      <c r="J93" s="18"/>
      <c r="K93" s="19"/>
    </row>
    <row r="94" spans="1:11">
      <c r="A94" s="30" t="s">
        <v>185</v>
      </c>
      <c r="B94" s="3"/>
      <c r="C94" s="3"/>
      <c r="D94" s="3" t="s">
        <v>186</v>
      </c>
      <c r="E94" s="3" t="s">
        <v>56</v>
      </c>
      <c r="F94" s="44"/>
      <c r="G94" s="31">
        <v>0.25</v>
      </c>
      <c r="J94" s="18"/>
      <c r="K94" s="19"/>
    </row>
    <row r="95" spans="1:11">
      <c r="A95" s="30" t="s">
        <v>187</v>
      </c>
      <c r="B95" s="3"/>
      <c r="C95" s="3"/>
      <c r="D95" s="3" t="s">
        <v>188</v>
      </c>
      <c r="E95" s="3" t="s">
        <v>56</v>
      </c>
      <c r="F95" s="45"/>
      <c r="G95" s="31">
        <v>0</v>
      </c>
      <c r="J95" s="18"/>
      <c r="K95" s="19"/>
    </row>
    <row r="96" spans="1:11">
      <c r="A96" s="30" t="s">
        <v>189</v>
      </c>
      <c r="B96" s="3"/>
      <c r="C96" s="3"/>
      <c r="D96" s="3" t="s">
        <v>190</v>
      </c>
      <c r="E96" s="3" t="s">
        <v>60</v>
      </c>
      <c r="F96" s="45"/>
      <c r="G96" s="31">
        <v>0</v>
      </c>
      <c r="J96" s="18"/>
      <c r="K96" s="19"/>
    </row>
    <row r="97" spans="1:11">
      <c r="A97" s="30" t="s">
        <v>191</v>
      </c>
      <c r="B97" s="3"/>
      <c r="C97" s="3"/>
      <c r="D97" s="3" t="s">
        <v>192</v>
      </c>
      <c r="E97" s="3" t="s">
        <v>60</v>
      </c>
      <c r="F97" s="45"/>
      <c r="G97" s="31">
        <v>0</v>
      </c>
      <c r="J97" s="18"/>
      <c r="K97" s="19"/>
    </row>
    <row r="98" spans="1:11">
      <c r="A98" s="28">
        <v>5.2</v>
      </c>
      <c r="B98" s="3"/>
      <c r="C98" s="3" t="s">
        <v>193</v>
      </c>
      <c r="D98" s="3"/>
      <c r="E98" s="3"/>
      <c r="F98" s="8">
        <v>45716</v>
      </c>
      <c r="G98" s="31">
        <f>SUM(G99:G103)/5</f>
        <v>0</v>
      </c>
      <c r="J98" s="18"/>
      <c r="K98" s="19"/>
    </row>
    <row r="99" spans="1:11">
      <c r="A99" s="30" t="s">
        <v>194</v>
      </c>
      <c r="B99" s="3"/>
      <c r="C99" s="3"/>
      <c r="D99" s="3" t="s">
        <v>195</v>
      </c>
      <c r="E99" s="3" t="s">
        <v>56</v>
      </c>
      <c r="F99" s="44"/>
      <c r="G99" s="31">
        <v>0</v>
      </c>
      <c r="J99" s="18"/>
      <c r="K99" s="19"/>
    </row>
    <row r="100" spans="1:11">
      <c r="A100" s="30" t="s">
        <v>196</v>
      </c>
      <c r="B100" s="3"/>
      <c r="C100" s="3"/>
      <c r="D100" s="3" t="s">
        <v>197</v>
      </c>
      <c r="E100" s="3" t="s">
        <v>56</v>
      </c>
      <c r="F100" s="45"/>
      <c r="G100" s="31">
        <v>0</v>
      </c>
      <c r="J100" s="18"/>
      <c r="K100" s="19"/>
    </row>
    <row r="101" spans="1:11">
      <c r="A101" s="30" t="s">
        <v>198</v>
      </c>
      <c r="B101" s="3"/>
      <c r="C101" s="3"/>
      <c r="D101" s="3" t="s">
        <v>199</v>
      </c>
      <c r="E101" s="3" t="s">
        <v>60</v>
      </c>
      <c r="F101" s="45"/>
      <c r="G101" s="31">
        <v>0</v>
      </c>
      <c r="J101" s="18"/>
      <c r="K101" s="19"/>
    </row>
    <row r="102" spans="1:11">
      <c r="A102" s="30" t="s">
        <v>200</v>
      </c>
      <c r="B102" s="3"/>
      <c r="C102" s="3"/>
      <c r="D102" s="3" t="s">
        <v>201</v>
      </c>
      <c r="E102" s="3" t="s">
        <v>60</v>
      </c>
      <c r="F102" s="45"/>
      <c r="G102" s="31">
        <v>0</v>
      </c>
      <c r="J102" s="18"/>
      <c r="K102" s="19"/>
    </row>
    <row r="103" spans="1:11">
      <c r="A103" s="30" t="s">
        <v>202</v>
      </c>
      <c r="B103" s="3"/>
      <c r="C103" s="3"/>
      <c r="D103" s="3" t="s">
        <v>203</v>
      </c>
      <c r="E103" s="3" t="s">
        <v>52</v>
      </c>
      <c r="F103" s="45"/>
      <c r="G103" s="31">
        <v>0</v>
      </c>
      <c r="J103" s="18"/>
      <c r="K103" s="19"/>
    </row>
    <row r="104" spans="1:11">
      <c r="A104" s="28">
        <v>5.3</v>
      </c>
      <c r="B104" s="3"/>
      <c r="C104" s="41" t="s">
        <v>204</v>
      </c>
      <c r="D104" s="3"/>
      <c r="E104" s="3"/>
      <c r="F104" s="8">
        <v>45748</v>
      </c>
      <c r="G104" s="31">
        <f>SUM(G105:G108)/4</f>
        <v>0</v>
      </c>
      <c r="J104" s="18"/>
      <c r="K104" s="19"/>
    </row>
    <row r="105" spans="1:11">
      <c r="A105" s="30" t="s">
        <v>205</v>
      </c>
      <c r="B105" s="3"/>
      <c r="C105" s="3"/>
      <c r="D105" s="3" t="s">
        <v>206</v>
      </c>
      <c r="E105" s="3" t="s">
        <v>60</v>
      </c>
      <c r="F105" s="44"/>
      <c r="G105" s="31">
        <v>0</v>
      </c>
      <c r="J105" s="18"/>
      <c r="K105" s="19"/>
    </row>
    <row r="106" spans="1:11">
      <c r="A106" s="30" t="s">
        <v>207</v>
      </c>
      <c r="B106" s="3"/>
      <c r="C106" s="3"/>
      <c r="D106" s="3" t="s">
        <v>208</v>
      </c>
      <c r="E106" s="3" t="s">
        <v>60</v>
      </c>
      <c r="F106" s="45"/>
      <c r="G106" s="31">
        <v>0</v>
      </c>
      <c r="J106" s="18"/>
      <c r="K106" s="19"/>
    </row>
    <row r="107" spans="1:11">
      <c r="A107" s="30" t="s">
        <v>209</v>
      </c>
      <c r="B107" s="3"/>
      <c r="C107" s="3"/>
      <c r="D107" s="3" t="s">
        <v>210</v>
      </c>
      <c r="E107" s="3" t="s">
        <v>60</v>
      </c>
      <c r="F107" s="45"/>
      <c r="G107" s="31">
        <v>0</v>
      </c>
      <c r="J107" s="18"/>
      <c r="K107" s="19"/>
    </row>
    <row r="108" spans="1:11">
      <c r="A108" s="30" t="s">
        <v>211</v>
      </c>
      <c r="B108" s="3"/>
      <c r="C108" s="3"/>
      <c r="D108" s="3" t="s">
        <v>212</v>
      </c>
      <c r="E108" s="3" t="s">
        <v>60</v>
      </c>
      <c r="F108" s="45"/>
      <c r="G108" s="31">
        <v>0</v>
      </c>
      <c r="J108" s="18"/>
      <c r="K108" s="19"/>
    </row>
    <row r="109" spans="1:11">
      <c r="A109" s="33">
        <v>6</v>
      </c>
      <c r="B109" s="2" t="s">
        <v>213</v>
      </c>
      <c r="C109" s="2"/>
      <c r="D109" s="32"/>
      <c r="E109" s="14"/>
      <c r="F109" s="16">
        <v>45748</v>
      </c>
      <c r="G109" s="31">
        <f>SUM(G110,G114,G118)/3</f>
        <v>0</v>
      </c>
      <c r="J109" s="18"/>
      <c r="K109" s="19"/>
    </row>
    <row r="110" spans="1:11">
      <c r="A110" s="28">
        <v>6.1</v>
      </c>
      <c r="B110" s="3"/>
      <c r="C110" s="3" t="s">
        <v>214</v>
      </c>
      <c r="D110" s="3"/>
      <c r="E110" s="3"/>
      <c r="F110" s="8">
        <v>45688</v>
      </c>
      <c r="G110" s="31">
        <f>SUM(G111:G113)/3</f>
        <v>0</v>
      </c>
      <c r="J110" s="18"/>
      <c r="K110" s="19"/>
    </row>
    <row r="111" spans="1:11">
      <c r="A111" s="30" t="s">
        <v>215</v>
      </c>
      <c r="B111" s="3"/>
      <c r="C111" s="3"/>
      <c r="D111" s="3" t="s">
        <v>216</v>
      </c>
      <c r="E111" s="3" t="s">
        <v>52</v>
      </c>
      <c r="F111" s="44"/>
      <c r="G111" s="31">
        <v>0</v>
      </c>
      <c r="J111" s="18"/>
      <c r="K111" s="19"/>
    </row>
    <row r="112" spans="1:11">
      <c r="A112" s="30" t="s">
        <v>217</v>
      </c>
      <c r="B112" s="3"/>
      <c r="C112" s="3"/>
      <c r="D112" s="3" t="s">
        <v>218</v>
      </c>
      <c r="E112" s="3" t="s">
        <v>52</v>
      </c>
      <c r="F112" s="45"/>
      <c r="G112" s="31">
        <v>0</v>
      </c>
      <c r="J112" s="18"/>
      <c r="K112" s="19"/>
    </row>
    <row r="113" spans="1:11">
      <c r="A113" s="30" t="s">
        <v>219</v>
      </c>
      <c r="B113" s="3"/>
      <c r="C113" s="3"/>
      <c r="D113" s="3" t="s">
        <v>220</v>
      </c>
      <c r="E113" s="3" t="s">
        <v>52</v>
      </c>
      <c r="F113" s="45"/>
      <c r="G113" s="31">
        <v>0</v>
      </c>
      <c r="J113" s="18"/>
      <c r="K113" s="19"/>
    </row>
    <row r="114" spans="1:11">
      <c r="A114" s="28">
        <v>6.2</v>
      </c>
      <c r="B114" s="3"/>
      <c r="C114" s="3" t="s">
        <v>221</v>
      </c>
      <c r="D114" s="3"/>
      <c r="E114" s="3"/>
      <c r="F114" s="8">
        <v>45716</v>
      </c>
      <c r="G114" s="31">
        <f>SUM(G115:G117)/3</f>
        <v>0</v>
      </c>
      <c r="J114" s="18"/>
      <c r="K114" s="19"/>
    </row>
    <row r="115" spans="1:11">
      <c r="A115" s="30" t="s">
        <v>222</v>
      </c>
      <c r="B115" s="3"/>
      <c r="C115" s="3"/>
      <c r="D115" s="3" t="s">
        <v>223</v>
      </c>
      <c r="E115" s="3" t="s">
        <v>21</v>
      </c>
      <c r="F115" s="44"/>
      <c r="G115" s="31">
        <v>0</v>
      </c>
      <c r="J115" s="18"/>
      <c r="K115" s="19"/>
    </row>
    <row r="116" spans="1:11">
      <c r="A116" s="30" t="s">
        <v>224</v>
      </c>
      <c r="B116" s="3"/>
      <c r="C116" s="3"/>
      <c r="D116" s="3" t="s">
        <v>225</v>
      </c>
      <c r="E116" s="3" t="s">
        <v>21</v>
      </c>
      <c r="F116" s="45"/>
      <c r="G116" s="31">
        <v>0</v>
      </c>
      <c r="J116" s="18"/>
      <c r="K116" s="19"/>
    </row>
    <row r="117" spans="1:11">
      <c r="A117" s="30" t="s">
        <v>226</v>
      </c>
      <c r="B117" s="3"/>
      <c r="C117" s="3"/>
      <c r="D117" s="3" t="s">
        <v>227</v>
      </c>
      <c r="E117" s="3" t="s">
        <v>21</v>
      </c>
      <c r="F117" s="45"/>
      <c r="G117" s="31">
        <v>0</v>
      </c>
      <c r="J117" s="18"/>
      <c r="K117" s="19"/>
    </row>
    <row r="118" spans="1:11">
      <c r="A118" s="28">
        <v>6.3</v>
      </c>
      <c r="B118" s="3"/>
      <c r="C118" s="41" t="s">
        <v>228</v>
      </c>
      <c r="D118" s="3"/>
      <c r="E118" s="3"/>
      <c r="F118" s="8">
        <v>45748</v>
      </c>
      <c r="G118" s="31">
        <f>SUM(G119:G123)/5</f>
        <v>0</v>
      </c>
      <c r="J118" s="18"/>
      <c r="K118" s="19"/>
    </row>
    <row r="119" spans="1:11">
      <c r="A119" s="30" t="s">
        <v>229</v>
      </c>
      <c r="B119" s="3"/>
      <c r="C119" s="3"/>
      <c r="D119" s="3" t="s">
        <v>230</v>
      </c>
      <c r="E119" s="3" t="s">
        <v>52</v>
      </c>
      <c r="F119" s="44"/>
      <c r="G119" s="31">
        <v>0</v>
      </c>
      <c r="J119" s="18"/>
      <c r="K119" s="19"/>
    </row>
    <row r="120" spans="1:11">
      <c r="A120" s="30" t="s">
        <v>231</v>
      </c>
      <c r="B120" s="3"/>
      <c r="C120" s="3"/>
      <c r="D120" s="3" t="s">
        <v>232</v>
      </c>
      <c r="E120" s="3" t="s">
        <v>21</v>
      </c>
      <c r="F120" s="45"/>
      <c r="G120" s="31">
        <v>0</v>
      </c>
      <c r="J120" s="18"/>
      <c r="K120" s="19"/>
    </row>
    <row r="121" spans="1:11">
      <c r="A121" s="30" t="s">
        <v>233</v>
      </c>
      <c r="B121" s="3"/>
      <c r="C121" s="3"/>
      <c r="D121" s="3" t="s">
        <v>234</v>
      </c>
      <c r="E121" s="3" t="s">
        <v>21</v>
      </c>
      <c r="F121" s="45"/>
      <c r="G121" s="31">
        <v>0</v>
      </c>
      <c r="J121" s="18"/>
      <c r="K121" s="19"/>
    </row>
    <row r="122" spans="1:11">
      <c r="A122" s="30" t="s">
        <v>235</v>
      </c>
      <c r="B122" s="3"/>
      <c r="C122" s="3"/>
      <c r="D122" s="3" t="s">
        <v>236</v>
      </c>
      <c r="E122" s="3" t="s">
        <v>52</v>
      </c>
      <c r="F122" s="45"/>
      <c r="G122" s="31">
        <v>0</v>
      </c>
      <c r="J122" s="18"/>
      <c r="K122" s="19"/>
    </row>
    <row r="123" spans="1:11">
      <c r="A123" s="30" t="s">
        <v>237</v>
      </c>
      <c r="B123" s="3"/>
      <c r="C123" s="3"/>
      <c r="D123" s="3" t="s">
        <v>238</v>
      </c>
      <c r="E123" s="3" t="s">
        <v>52</v>
      </c>
      <c r="F123" s="45"/>
      <c r="G123" s="31">
        <v>0</v>
      </c>
      <c r="J123" s="18"/>
      <c r="K123" s="19"/>
    </row>
    <row r="124" spans="1:11">
      <c r="A124" s="33">
        <v>7</v>
      </c>
      <c r="B124" s="2" t="s">
        <v>239</v>
      </c>
      <c r="C124" s="2"/>
      <c r="D124" s="32"/>
      <c r="E124" s="14"/>
      <c r="F124" s="16">
        <v>45748</v>
      </c>
      <c r="G124" s="31">
        <f>SUM(G125,G131,G137)/3</f>
        <v>0</v>
      </c>
      <c r="J124" s="18"/>
      <c r="K124" s="19"/>
    </row>
    <row r="125" spans="1:11">
      <c r="A125" s="28">
        <v>7.1</v>
      </c>
      <c r="B125" s="3"/>
      <c r="C125" s="3" t="s">
        <v>97</v>
      </c>
      <c r="D125" s="3"/>
      <c r="E125" s="3"/>
      <c r="F125" s="8">
        <v>45717</v>
      </c>
      <c r="G125" s="31">
        <f>SUM(G126:G130)/5</f>
        <v>0</v>
      </c>
      <c r="J125" s="18"/>
      <c r="K125" s="19"/>
    </row>
    <row r="126" spans="1:11">
      <c r="A126" s="30" t="s">
        <v>240</v>
      </c>
      <c r="B126" s="3"/>
      <c r="C126" s="3"/>
      <c r="D126" s="3" t="s">
        <v>99</v>
      </c>
      <c r="E126" s="3" t="s">
        <v>21</v>
      </c>
      <c r="F126" s="44"/>
      <c r="G126" s="31">
        <v>0</v>
      </c>
      <c r="J126" s="18"/>
      <c r="K126" s="19"/>
    </row>
    <row r="127" spans="1:11">
      <c r="A127" s="30" t="s">
        <v>241</v>
      </c>
      <c r="B127" s="3"/>
      <c r="C127" s="3"/>
      <c r="D127" s="3" t="s">
        <v>101</v>
      </c>
      <c r="E127" s="3" t="s">
        <v>21</v>
      </c>
      <c r="F127" s="45"/>
      <c r="G127" s="31">
        <v>0</v>
      </c>
      <c r="J127" s="18"/>
      <c r="K127" s="19"/>
    </row>
    <row r="128" spans="1:11">
      <c r="A128" s="30" t="s">
        <v>242</v>
      </c>
      <c r="B128" s="3"/>
      <c r="C128" s="3"/>
      <c r="D128" s="3" t="s">
        <v>103</v>
      </c>
      <c r="E128" s="3" t="s">
        <v>21</v>
      </c>
      <c r="F128" s="45"/>
      <c r="G128" s="31">
        <v>0</v>
      </c>
      <c r="J128" s="18"/>
      <c r="K128" s="19"/>
    </row>
    <row r="129" spans="1:11">
      <c r="A129" s="30" t="s">
        <v>243</v>
      </c>
      <c r="B129" s="3"/>
      <c r="C129" s="3"/>
      <c r="D129" s="3" t="s">
        <v>105</v>
      </c>
      <c r="E129" s="3" t="s">
        <v>21</v>
      </c>
      <c r="F129" s="45"/>
      <c r="G129" s="31">
        <v>0</v>
      </c>
      <c r="J129" s="18"/>
      <c r="K129" s="19"/>
    </row>
    <row r="130" spans="1:11">
      <c r="A130" s="30" t="s">
        <v>244</v>
      </c>
      <c r="B130" s="3"/>
      <c r="C130" s="3"/>
      <c r="D130" s="3" t="s">
        <v>107</v>
      </c>
      <c r="E130" s="3" t="s">
        <v>21</v>
      </c>
      <c r="F130" s="45"/>
      <c r="G130" s="31">
        <v>0</v>
      </c>
      <c r="J130" s="18"/>
      <c r="K130" s="19"/>
    </row>
    <row r="131" spans="1:11">
      <c r="A131" s="28">
        <v>7.2</v>
      </c>
      <c r="B131" s="3"/>
      <c r="C131" s="3" t="s">
        <v>108</v>
      </c>
      <c r="D131" s="3"/>
      <c r="E131" s="3"/>
      <c r="F131" s="8">
        <v>45747</v>
      </c>
      <c r="G131" s="31">
        <f>SUM(G132:G136)/5</f>
        <v>0</v>
      </c>
      <c r="J131" s="18"/>
      <c r="K131" s="19"/>
    </row>
    <row r="132" spans="1:11">
      <c r="A132" s="30" t="s">
        <v>245</v>
      </c>
      <c r="B132" s="3"/>
      <c r="C132" s="3"/>
      <c r="D132" s="3" t="s">
        <v>110</v>
      </c>
      <c r="E132" s="3" t="s">
        <v>52</v>
      </c>
      <c r="F132" s="44"/>
      <c r="G132" s="31">
        <v>0</v>
      </c>
      <c r="J132" s="18"/>
      <c r="K132" s="19"/>
    </row>
    <row r="133" spans="1:11">
      <c r="A133" s="30" t="s">
        <v>246</v>
      </c>
      <c r="B133" s="3"/>
      <c r="C133" s="3"/>
      <c r="D133" s="3" t="s">
        <v>112</v>
      </c>
      <c r="E133" s="3" t="s">
        <v>52</v>
      </c>
      <c r="F133" s="45"/>
      <c r="G133" s="31">
        <v>0</v>
      </c>
      <c r="J133" s="18"/>
      <c r="K133" s="19"/>
    </row>
    <row r="134" spans="1:11">
      <c r="A134" s="30" t="s">
        <v>247</v>
      </c>
      <c r="B134" s="3"/>
      <c r="C134" s="3"/>
      <c r="D134" s="3" t="s">
        <v>114</v>
      </c>
      <c r="E134" s="3" t="s">
        <v>52</v>
      </c>
      <c r="F134" s="45"/>
      <c r="G134" s="31">
        <v>0</v>
      </c>
      <c r="J134" s="18"/>
      <c r="K134" s="19"/>
    </row>
    <row r="135" spans="1:11">
      <c r="A135" s="30" t="s">
        <v>248</v>
      </c>
      <c r="B135" s="3"/>
      <c r="C135" s="3"/>
      <c r="D135" s="3" t="s">
        <v>116</v>
      </c>
      <c r="E135" s="3" t="s">
        <v>52</v>
      </c>
      <c r="F135" s="45"/>
      <c r="G135" s="31">
        <v>0</v>
      </c>
      <c r="J135" s="18"/>
      <c r="K135" s="19"/>
    </row>
    <row r="136" spans="1:11">
      <c r="A136" s="30" t="s">
        <v>249</v>
      </c>
      <c r="B136" s="3"/>
      <c r="C136" s="3"/>
      <c r="D136" s="3" t="s">
        <v>118</v>
      </c>
      <c r="E136" s="3" t="s">
        <v>52</v>
      </c>
      <c r="F136" s="45"/>
      <c r="G136" s="31">
        <v>0</v>
      </c>
      <c r="J136" s="18"/>
      <c r="K136" s="19"/>
    </row>
    <row r="137" spans="1:11">
      <c r="A137" s="28">
        <v>7.3</v>
      </c>
      <c r="B137" s="3"/>
      <c r="C137" s="41" t="s">
        <v>119</v>
      </c>
      <c r="D137" s="3"/>
      <c r="E137" s="3"/>
      <c r="F137" s="8">
        <v>45748</v>
      </c>
      <c r="G137" s="31">
        <f>SUM(G138:G143)/6</f>
        <v>0</v>
      </c>
      <c r="J137" s="18"/>
      <c r="K137" s="19"/>
    </row>
    <row r="138" spans="1:11">
      <c r="A138" s="30" t="s">
        <v>250</v>
      </c>
      <c r="B138" s="3"/>
      <c r="C138" s="3"/>
      <c r="D138" s="3" t="s">
        <v>121</v>
      </c>
      <c r="E138" s="3" t="s">
        <v>52</v>
      </c>
      <c r="F138" s="44"/>
      <c r="G138" s="31">
        <v>0</v>
      </c>
      <c r="J138" s="18"/>
      <c r="K138" s="19"/>
    </row>
    <row r="139" spans="1:11">
      <c r="A139" s="30" t="s">
        <v>251</v>
      </c>
      <c r="B139" s="3"/>
      <c r="C139" s="3"/>
      <c r="D139" s="3" t="s">
        <v>123</v>
      </c>
      <c r="E139" s="3" t="s">
        <v>52</v>
      </c>
      <c r="F139" s="45"/>
      <c r="G139" s="31">
        <v>0</v>
      </c>
      <c r="J139" s="18"/>
      <c r="K139" s="19"/>
    </row>
    <row r="140" spans="1:11">
      <c r="A140" s="30" t="s">
        <v>252</v>
      </c>
      <c r="B140" s="3"/>
      <c r="C140" s="3"/>
      <c r="D140" s="3" t="s">
        <v>125</v>
      </c>
      <c r="E140" s="3" t="s">
        <v>52</v>
      </c>
      <c r="F140" s="45"/>
      <c r="G140" s="31">
        <v>0</v>
      </c>
      <c r="J140" s="18"/>
      <c r="K140" s="19"/>
    </row>
    <row r="141" spans="1:11">
      <c r="A141" s="30" t="s">
        <v>253</v>
      </c>
      <c r="B141" s="3"/>
      <c r="C141" s="3"/>
      <c r="D141" s="3" t="s">
        <v>127</v>
      </c>
      <c r="E141" s="3" t="s">
        <v>21</v>
      </c>
      <c r="F141" s="45"/>
      <c r="G141" s="31">
        <v>0</v>
      </c>
      <c r="J141" s="18"/>
      <c r="K141" s="19"/>
    </row>
    <row r="142" spans="1:11">
      <c r="A142" s="30" t="s">
        <v>254</v>
      </c>
      <c r="B142" s="3"/>
      <c r="C142" s="3"/>
      <c r="D142" s="3" t="s">
        <v>129</v>
      </c>
      <c r="E142" s="3" t="s">
        <v>21</v>
      </c>
      <c r="F142" s="45"/>
      <c r="G142" s="31">
        <v>0</v>
      </c>
      <c r="J142" s="18"/>
      <c r="K142" s="19"/>
    </row>
    <row r="143" spans="1:11">
      <c r="A143" s="30" t="s">
        <v>255</v>
      </c>
      <c r="B143" s="3"/>
      <c r="C143" s="3"/>
      <c r="D143" s="3" t="s">
        <v>131</v>
      </c>
      <c r="E143" s="3" t="s">
        <v>21</v>
      </c>
      <c r="F143" s="45"/>
      <c r="G143" s="31">
        <v>0</v>
      </c>
      <c r="J143" s="18"/>
      <c r="K143" s="19"/>
    </row>
    <row r="144" spans="1:11">
      <c r="A144" s="3"/>
      <c r="B144" s="3"/>
      <c r="C144" s="3"/>
      <c r="D144" s="3"/>
      <c r="E144" s="3"/>
      <c r="F144" s="5"/>
      <c r="G144" s="2"/>
    </row>
    <row r="145" spans="1:7">
      <c r="A145" s="3"/>
      <c r="B145" s="3"/>
      <c r="C145" s="3"/>
      <c r="D145" s="3"/>
      <c r="E145" s="3"/>
      <c r="F145" s="5"/>
      <c r="G145" s="2"/>
    </row>
    <row r="146" spans="1:7">
      <c r="A146" s="3"/>
      <c r="B146" s="3"/>
      <c r="C146" s="3"/>
      <c r="D146" s="3"/>
      <c r="E146" s="3"/>
      <c r="F146" s="5"/>
      <c r="G146" s="2"/>
    </row>
    <row r="147" spans="1:7">
      <c r="A147" s="3"/>
      <c r="B147" s="3"/>
      <c r="C147" s="3"/>
      <c r="D147" s="3"/>
      <c r="E147" s="3"/>
      <c r="F147" s="5"/>
      <c r="G147" s="2"/>
    </row>
    <row r="148" spans="1:7">
      <c r="A148" s="3"/>
      <c r="B148" s="3"/>
      <c r="C148" s="3"/>
      <c r="D148" s="3"/>
      <c r="E148" s="3"/>
      <c r="F148" s="5"/>
      <c r="G148" s="2"/>
    </row>
    <row r="149" spans="1:7">
      <c r="A149" s="3"/>
      <c r="B149" s="3"/>
      <c r="C149" s="3"/>
      <c r="D149" s="3"/>
      <c r="E149" s="3"/>
      <c r="F149" s="5"/>
      <c r="G149" s="2"/>
    </row>
    <row r="150" spans="1:7">
      <c r="A150" s="3"/>
      <c r="B150" s="3"/>
      <c r="C150" s="3"/>
      <c r="D150" s="3"/>
      <c r="E150" s="3"/>
      <c r="F150" s="5"/>
      <c r="G150" s="2"/>
    </row>
    <row r="151" spans="1:7">
      <c r="A151" s="3"/>
      <c r="B151" s="3"/>
      <c r="C151" s="3"/>
      <c r="D151" s="3"/>
      <c r="E151" s="3"/>
      <c r="F151" s="5"/>
      <c r="G151" s="2"/>
    </row>
    <row r="152" spans="1:7">
      <c r="A152" s="3"/>
      <c r="B152" s="3"/>
      <c r="C152" s="3"/>
      <c r="D152" s="3"/>
      <c r="E152" s="3"/>
      <c r="F152" s="5"/>
      <c r="G152" s="2"/>
    </row>
    <row r="153" spans="1:7">
      <c r="A153" s="3"/>
      <c r="B153" s="3"/>
      <c r="C153" s="3"/>
      <c r="D153" s="3"/>
      <c r="E153" s="3"/>
      <c r="F153" s="5"/>
      <c r="G153" s="2"/>
    </row>
    <row r="154" spans="1:7">
      <c r="A154" s="3"/>
      <c r="B154" s="3"/>
      <c r="C154" s="3"/>
      <c r="D154" s="3"/>
      <c r="E154" s="3"/>
      <c r="F154" s="5"/>
      <c r="G154" s="2"/>
    </row>
    <row r="155" spans="1:7">
      <c r="A155" s="3"/>
      <c r="B155" s="3"/>
      <c r="C155" s="3"/>
      <c r="D155" s="3"/>
      <c r="E155" s="3"/>
      <c r="F155" s="5"/>
      <c r="G155" s="2"/>
    </row>
    <row r="156" spans="1:7">
      <c r="A156" s="3"/>
      <c r="B156" s="3"/>
      <c r="C156" s="3"/>
      <c r="D156" s="3"/>
      <c r="E156" s="3"/>
      <c r="F156" s="5"/>
      <c r="G156" s="2"/>
    </row>
    <row r="157" spans="1:7">
      <c r="A157" s="3"/>
      <c r="B157" s="3"/>
      <c r="C157" s="3"/>
      <c r="D157" s="3"/>
      <c r="E157" s="3"/>
      <c r="F157" s="5"/>
      <c r="G157" s="2"/>
    </row>
    <row r="158" spans="1:7">
      <c r="A158" s="3"/>
      <c r="B158" s="3"/>
      <c r="C158" s="3"/>
      <c r="D158" s="3"/>
      <c r="E158" s="3"/>
      <c r="F158" s="5"/>
      <c r="G158" s="2"/>
    </row>
    <row r="159" spans="1:7">
      <c r="A159" s="3"/>
      <c r="B159" s="3"/>
      <c r="C159" s="3"/>
      <c r="D159" s="3"/>
      <c r="E159" s="3"/>
      <c r="F159" s="5"/>
      <c r="G159" s="2"/>
    </row>
    <row r="160" spans="1:7">
      <c r="A160" s="3"/>
      <c r="B160" s="3"/>
      <c r="C160" s="3"/>
      <c r="D160" s="3"/>
      <c r="E160" s="3"/>
      <c r="F160" s="5"/>
      <c r="G160" s="2"/>
    </row>
    <row r="161" spans="1:7">
      <c r="A161" s="3"/>
      <c r="B161" s="3"/>
      <c r="C161" s="3"/>
      <c r="D161" s="3"/>
      <c r="E161" s="3"/>
      <c r="F161" s="5"/>
      <c r="G161" s="2"/>
    </row>
    <row r="162" spans="1:7">
      <c r="A162" s="3"/>
      <c r="B162" s="3"/>
      <c r="C162" s="3"/>
      <c r="D162" s="3"/>
      <c r="E162" s="3"/>
      <c r="F162" s="5"/>
      <c r="G162" s="2"/>
    </row>
    <row r="163" spans="1:7">
      <c r="A163" s="3"/>
      <c r="B163" s="3"/>
      <c r="C163" s="3"/>
      <c r="D163" s="3"/>
      <c r="E163" s="3"/>
      <c r="F163" s="5"/>
      <c r="G163" s="2"/>
    </row>
    <row r="164" spans="1:7">
      <c r="A164" s="3"/>
      <c r="B164" s="3"/>
      <c r="C164" s="3"/>
      <c r="D164" s="3"/>
      <c r="E164" s="3"/>
      <c r="F164" s="5"/>
      <c r="G164" s="2"/>
    </row>
    <row r="165" spans="1:7">
      <c r="A165" s="3"/>
      <c r="B165" s="3"/>
      <c r="C165" s="3"/>
      <c r="D165" s="3"/>
      <c r="E165" s="3"/>
      <c r="F165" s="5"/>
      <c r="G165" s="2"/>
    </row>
    <row r="166" spans="1:7">
      <c r="A166" s="3"/>
      <c r="B166" s="3"/>
      <c r="C166" s="3"/>
      <c r="D166" s="3"/>
      <c r="E166" s="3"/>
      <c r="F166" s="5"/>
      <c r="G166" s="2"/>
    </row>
    <row r="167" spans="1:7">
      <c r="A167" s="3"/>
      <c r="B167" s="3"/>
      <c r="C167" s="3"/>
      <c r="D167" s="3"/>
      <c r="E167" s="3"/>
      <c r="F167" s="5"/>
      <c r="G167" s="2"/>
    </row>
    <row r="168" spans="1:7">
      <c r="A168" s="3"/>
      <c r="B168" s="3"/>
      <c r="C168" s="3"/>
      <c r="D168" s="3"/>
      <c r="E168" s="3"/>
      <c r="F168" s="5"/>
      <c r="G168" s="2"/>
    </row>
    <row r="169" spans="1:7">
      <c r="A169" s="3"/>
      <c r="B169" s="3"/>
      <c r="C169" s="3"/>
      <c r="D169" s="3"/>
      <c r="E169" s="3"/>
      <c r="F169" s="5"/>
      <c r="G169" s="2"/>
    </row>
    <row r="170" spans="1:7">
      <c r="A170" s="3"/>
      <c r="B170" s="3"/>
      <c r="C170" s="3"/>
      <c r="D170" s="3"/>
      <c r="E170" s="3"/>
      <c r="F170" s="5"/>
      <c r="G170" s="2"/>
    </row>
    <row r="171" spans="1:7">
      <c r="A171" s="3"/>
      <c r="B171" s="3"/>
      <c r="C171" s="3"/>
      <c r="D171" s="3"/>
      <c r="E171" s="3"/>
      <c r="F171" s="5"/>
      <c r="G171" s="2"/>
    </row>
    <row r="172" spans="1:7">
      <c r="A172" s="3"/>
      <c r="B172" s="3"/>
      <c r="C172" s="3"/>
      <c r="D172" s="3"/>
      <c r="E172" s="3"/>
      <c r="F172" s="5"/>
      <c r="G172" s="2"/>
    </row>
    <row r="173" spans="1:7">
      <c r="A173" s="3"/>
      <c r="B173" s="3"/>
      <c r="C173" s="3"/>
      <c r="D173" s="3"/>
      <c r="E173" s="3"/>
      <c r="F173" s="5"/>
      <c r="G173" s="2"/>
    </row>
    <row r="174" spans="1:7">
      <c r="A174" s="3"/>
      <c r="B174" s="3"/>
      <c r="C174" s="3"/>
      <c r="D174" s="3"/>
      <c r="E174" s="3"/>
      <c r="F174" s="5"/>
      <c r="G174" s="2"/>
    </row>
    <row r="175" spans="1:7">
      <c r="A175" s="3"/>
      <c r="B175" s="3"/>
      <c r="C175" s="3"/>
      <c r="D175" s="3"/>
      <c r="E175" s="3"/>
      <c r="F175" s="5"/>
      <c r="G175" s="2"/>
    </row>
    <row r="176" spans="1:7">
      <c r="A176" s="3"/>
      <c r="B176" s="3"/>
      <c r="C176" s="3"/>
      <c r="D176" s="3"/>
      <c r="E176" s="3"/>
      <c r="F176" s="5"/>
      <c r="G176" s="2"/>
    </row>
    <row r="177" spans="1:7">
      <c r="A177" s="3"/>
      <c r="B177" s="3"/>
      <c r="C177" s="3"/>
      <c r="D177" s="3"/>
      <c r="E177" s="3"/>
      <c r="F177" s="5"/>
      <c r="G177" s="2"/>
    </row>
    <row r="178" spans="1:7">
      <c r="A178" s="3"/>
      <c r="B178" s="3"/>
      <c r="C178" s="3"/>
      <c r="D178" s="3"/>
      <c r="E178" s="3"/>
      <c r="F178" s="5"/>
      <c r="G178" s="2"/>
    </row>
    <row r="179" spans="1:7">
      <c r="A179" s="3"/>
      <c r="B179" s="3"/>
      <c r="C179" s="3"/>
      <c r="D179" s="3"/>
      <c r="E179" s="3"/>
      <c r="F179" s="5"/>
      <c r="G179" s="2"/>
    </row>
    <row r="180" spans="1:7">
      <c r="A180" s="3"/>
      <c r="B180" s="3"/>
      <c r="C180" s="3"/>
      <c r="D180" s="3"/>
      <c r="E180" s="3"/>
      <c r="F180" s="5"/>
      <c r="G180" s="2"/>
    </row>
    <row r="181" spans="1:7">
      <c r="A181" s="3"/>
      <c r="B181" s="3"/>
      <c r="C181" s="3"/>
      <c r="D181" s="3"/>
      <c r="E181" s="3"/>
      <c r="F181" s="5"/>
      <c r="G181" s="2"/>
    </row>
    <row r="182" spans="1:7">
      <c r="A182" s="3"/>
      <c r="B182" s="3"/>
      <c r="C182" s="3"/>
      <c r="D182" s="3"/>
      <c r="E182" s="3"/>
      <c r="F182" s="5"/>
      <c r="G182" s="2"/>
    </row>
    <row r="183" spans="1:7">
      <c r="A183" s="3"/>
      <c r="B183" s="3"/>
      <c r="C183" s="3"/>
      <c r="D183" s="3"/>
      <c r="E183" s="3"/>
      <c r="F183" s="5"/>
      <c r="G183" s="2"/>
    </row>
    <row r="184" spans="1:7">
      <c r="A184" s="3"/>
      <c r="B184" s="3"/>
      <c r="C184" s="3"/>
      <c r="D184" s="3"/>
      <c r="E184" s="3"/>
      <c r="F184" s="5"/>
      <c r="G184" s="2"/>
    </row>
    <row r="185" spans="1:7">
      <c r="A185" s="3"/>
      <c r="B185" s="3"/>
      <c r="C185" s="3"/>
      <c r="D185" s="3"/>
      <c r="E185" s="3"/>
      <c r="F185" s="5"/>
      <c r="G185" s="2"/>
    </row>
    <row r="186" spans="1:7">
      <c r="A186" s="3"/>
      <c r="B186" s="3"/>
      <c r="C186" s="3"/>
      <c r="D186" s="3"/>
      <c r="E186" s="3"/>
      <c r="F186" s="5"/>
      <c r="G186" s="2"/>
    </row>
    <row r="187" spans="1:7">
      <c r="A187" s="3"/>
      <c r="B187" s="3"/>
      <c r="C187" s="3"/>
      <c r="D187" s="3"/>
      <c r="E187" s="3"/>
      <c r="F187" s="5"/>
      <c r="G187" s="2"/>
    </row>
    <row r="188" spans="1:7">
      <c r="A188" s="3"/>
      <c r="B188" s="3"/>
      <c r="C188" s="3"/>
      <c r="D188" s="3"/>
      <c r="E188" s="3"/>
      <c r="F188" s="5"/>
      <c r="G188" s="2"/>
    </row>
    <row r="189" spans="1:7">
      <c r="A189" s="3"/>
      <c r="B189" s="3"/>
      <c r="C189" s="3"/>
      <c r="D189" s="3"/>
      <c r="E189" s="3"/>
      <c r="F189" s="5"/>
      <c r="G189" s="2"/>
    </row>
    <row r="190" spans="1:7">
      <c r="A190" s="3"/>
      <c r="B190" s="3"/>
      <c r="C190" s="3"/>
      <c r="D190" s="3"/>
      <c r="E190" s="3"/>
      <c r="F190" s="5"/>
      <c r="G190" s="2"/>
    </row>
    <row r="191" spans="1:7">
      <c r="A191" s="3"/>
      <c r="B191" s="3"/>
      <c r="C191" s="3"/>
      <c r="D191" s="3"/>
      <c r="E191" s="3"/>
      <c r="F191" s="5"/>
      <c r="G191" s="2"/>
    </row>
    <row r="192" spans="1:7">
      <c r="A192" s="3"/>
      <c r="B192" s="3"/>
      <c r="C192" s="3"/>
      <c r="D192" s="3"/>
      <c r="E192" s="3"/>
      <c r="F192" s="5"/>
      <c r="G192" s="2"/>
    </row>
    <row r="193" spans="1:7">
      <c r="A193" s="3"/>
      <c r="B193" s="3"/>
      <c r="C193" s="3"/>
      <c r="D193" s="3"/>
      <c r="E193" s="3"/>
      <c r="F193" s="5"/>
      <c r="G193" s="2"/>
    </row>
    <row r="194" spans="1:7">
      <c r="A194" s="3"/>
      <c r="B194" s="3"/>
      <c r="C194" s="3"/>
      <c r="D194" s="3"/>
      <c r="E194" s="3"/>
      <c r="F194" s="5"/>
      <c r="G194" s="2"/>
    </row>
    <row r="195" spans="1:7">
      <c r="A195" s="3"/>
      <c r="B195" s="3"/>
      <c r="C195" s="3"/>
      <c r="D195" s="3"/>
      <c r="E195" s="3"/>
      <c r="F195" s="5"/>
      <c r="G195" s="2"/>
    </row>
    <row r="196" spans="1:7">
      <c r="A196" s="3"/>
      <c r="B196" s="3"/>
      <c r="C196" s="3"/>
      <c r="D196" s="3"/>
      <c r="E196" s="3"/>
      <c r="F196" s="5"/>
      <c r="G196" s="2"/>
    </row>
    <row r="197" spans="1:7">
      <c r="A197" s="3"/>
      <c r="B197" s="3"/>
      <c r="C197" s="3"/>
      <c r="D197" s="3"/>
      <c r="E197" s="3"/>
      <c r="F197" s="5"/>
      <c r="G197" s="2"/>
    </row>
    <row r="198" spans="1:7">
      <c r="A198" s="3"/>
      <c r="B198" s="3"/>
      <c r="C198" s="3"/>
      <c r="D198" s="3"/>
      <c r="E198" s="3"/>
      <c r="F198" s="5"/>
      <c r="G198" s="2"/>
    </row>
    <row r="199" spans="1:7">
      <c r="A199" s="3"/>
      <c r="B199" s="3"/>
      <c r="C199" s="3"/>
      <c r="D199" s="3"/>
      <c r="E199" s="3"/>
      <c r="F199" s="5"/>
      <c r="G199" s="2"/>
    </row>
    <row r="200" spans="1:7">
      <c r="A200" s="3"/>
      <c r="B200" s="3"/>
      <c r="C200" s="3"/>
      <c r="D200" s="3"/>
      <c r="E200" s="3"/>
      <c r="F200" s="5"/>
      <c r="G200" s="2"/>
    </row>
    <row r="201" spans="1:7">
      <c r="A201" s="3"/>
      <c r="B201" s="3"/>
      <c r="C201" s="3"/>
      <c r="D201" s="3"/>
      <c r="E201" s="3"/>
      <c r="F201" s="5"/>
      <c r="G201" s="2"/>
    </row>
    <row r="202" spans="1:7">
      <c r="A202" s="3"/>
      <c r="B202" s="3"/>
      <c r="C202" s="3"/>
      <c r="D202" s="3"/>
      <c r="E202" s="3"/>
      <c r="F202" s="5"/>
      <c r="G202" s="2"/>
    </row>
    <row r="203" spans="1:7">
      <c r="A203" s="3"/>
      <c r="B203" s="3"/>
      <c r="C203" s="3"/>
      <c r="D203" s="3"/>
      <c r="E203" s="3"/>
      <c r="F203" s="5"/>
      <c r="G203" s="2"/>
    </row>
    <row r="204" spans="1:7">
      <c r="A204" s="3"/>
      <c r="B204" s="3"/>
      <c r="C204" s="3"/>
      <c r="D204" s="3"/>
      <c r="E204" s="3"/>
      <c r="F204" s="5"/>
      <c r="G204" s="2"/>
    </row>
    <row r="205" spans="1:7">
      <c r="A205" s="3"/>
      <c r="B205" s="3"/>
      <c r="C205" s="3"/>
      <c r="D205" s="3"/>
      <c r="E205" s="3"/>
      <c r="F205" s="5"/>
      <c r="G205" s="2"/>
    </row>
    <row r="206" spans="1:7">
      <c r="A206" s="3"/>
      <c r="B206" s="3"/>
      <c r="C206" s="3"/>
      <c r="D206" s="3"/>
      <c r="E206" s="3"/>
      <c r="F206" s="5"/>
      <c r="G206" s="2"/>
    </row>
    <row r="207" spans="1:7">
      <c r="A207" s="3"/>
      <c r="B207" s="3"/>
      <c r="C207" s="3"/>
      <c r="D207" s="3"/>
      <c r="E207" s="3"/>
      <c r="F207" s="5"/>
      <c r="G207" s="2"/>
    </row>
    <row r="208" spans="1:7">
      <c r="A208" s="3"/>
      <c r="B208" s="3"/>
      <c r="C208" s="3"/>
      <c r="D208" s="3"/>
      <c r="E208" s="3"/>
      <c r="F208" s="5"/>
      <c r="G208" s="2"/>
    </row>
    <row r="209" spans="1:7">
      <c r="A209" s="3"/>
      <c r="B209" s="3"/>
      <c r="C209" s="3"/>
      <c r="D209" s="3"/>
      <c r="E209" s="3"/>
      <c r="F209" s="5"/>
      <c r="G209" s="2"/>
    </row>
    <row r="210" spans="1:7">
      <c r="A210" s="3"/>
      <c r="B210" s="3"/>
      <c r="C210" s="3"/>
      <c r="D210" s="3"/>
      <c r="E210" s="3"/>
      <c r="F210" s="5"/>
      <c r="G210" s="2"/>
    </row>
    <row r="211" spans="1:7">
      <c r="A211" s="3"/>
      <c r="B211" s="3"/>
      <c r="C211" s="3"/>
      <c r="D211" s="3"/>
      <c r="E211" s="3"/>
      <c r="F211" s="5"/>
      <c r="G211" s="2"/>
    </row>
    <row r="212" spans="1:7">
      <c r="A212" s="3"/>
      <c r="B212" s="3"/>
      <c r="C212" s="3"/>
      <c r="D212" s="3"/>
      <c r="E212" s="3"/>
      <c r="F212" s="5"/>
      <c r="G212" s="2"/>
    </row>
    <row r="213" spans="1:7">
      <c r="A213" s="3"/>
      <c r="B213" s="3"/>
      <c r="C213" s="3"/>
      <c r="D213" s="3"/>
      <c r="E213" s="3"/>
      <c r="F213" s="5"/>
      <c r="G213" s="2"/>
    </row>
    <row r="214" spans="1:7">
      <c r="A214" s="3"/>
      <c r="B214" s="3"/>
      <c r="C214" s="3"/>
      <c r="D214" s="3"/>
      <c r="E214" s="3"/>
      <c r="F214" s="5"/>
      <c r="G214" s="2"/>
    </row>
    <row r="215" spans="1:7">
      <c r="A215" s="3"/>
      <c r="B215" s="3"/>
      <c r="C215" s="3"/>
      <c r="D215" s="3"/>
      <c r="E215" s="3"/>
      <c r="F215" s="5"/>
      <c r="G215" s="2"/>
    </row>
    <row r="216" spans="1:7">
      <c r="A216" s="3"/>
      <c r="B216" s="3"/>
      <c r="C216" s="3"/>
      <c r="D216" s="3"/>
      <c r="E216" s="3"/>
      <c r="F216" s="5"/>
      <c r="G216" s="2"/>
    </row>
    <row r="217" spans="1:7">
      <c r="A217" s="3"/>
      <c r="B217" s="3"/>
      <c r="C217" s="3"/>
      <c r="D217" s="3"/>
      <c r="E217" s="3"/>
      <c r="F217" s="5"/>
      <c r="G217" s="2"/>
    </row>
    <row r="218" spans="1:7">
      <c r="A218" s="3"/>
      <c r="B218" s="3"/>
      <c r="C218" s="3"/>
      <c r="D218" s="3"/>
      <c r="E218" s="3"/>
      <c r="F218" s="5"/>
      <c r="G218" s="2"/>
    </row>
    <row r="219" spans="1:7">
      <c r="A219" s="3"/>
      <c r="B219" s="3"/>
      <c r="C219" s="3"/>
      <c r="D219" s="3"/>
      <c r="E219" s="3"/>
      <c r="F219" s="5"/>
      <c r="G219" s="2"/>
    </row>
    <row r="220" spans="1:7">
      <c r="A220" s="3"/>
      <c r="B220" s="3"/>
      <c r="C220" s="3"/>
      <c r="D220" s="3"/>
      <c r="E220" s="3"/>
      <c r="F220" s="5"/>
      <c r="G220" s="2"/>
    </row>
    <row r="221" spans="1:7">
      <c r="A221" s="3"/>
      <c r="B221" s="3"/>
      <c r="C221" s="3"/>
      <c r="D221" s="3"/>
      <c r="E221" s="3"/>
      <c r="F221" s="5"/>
      <c r="G221" s="2"/>
    </row>
    <row r="222" spans="1:7">
      <c r="A222" s="3"/>
      <c r="B222" s="3"/>
      <c r="C222" s="3"/>
      <c r="D222" s="3"/>
      <c r="E222" s="3"/>
      <c r="F222" s="5"/>
      <c r="G222" s="2"/>
    </row>
    <row r="223" spans="1:7">
      <c r="A223" s="3"/>
      <c r="B223" s="3"/>
      <c r="C223" s="3"/>
      <c r="D223" s="3"/>
      <c r="E223" s="3"/>
      <c r="F223" s="5"/>
      <c r="G223" s="2"/>
    </row>
    <row r="224" spans="1:7">
      <c r="A224" s="3"/>
      <c r="B224" s="3"/>
      <c r="C224" s="3"/>
      <c r="D224" s="3"/>
      <c r="E224" s="3"/>
      <c r="F224" s="5"/>
      <c r="G224" s="2"/>
    </row>
    <row r="225" spans="1:7">
      <c r="A225" s="3"/>
      <c r="B225" s="3"/>
      <c r="C225" s="3"/>
      <c r="D225" s="3"/>
      <c r="E225" s="3"/>
      <c r="F225" s="5"/>
      <c r="G225" s="2"/>
    </row>
    <row r="226" spans="1:7">
      <c r="A226" s="3"/>
      <c r="B226" s="3"/>
      <c r="C226" s="3"/>
      <c r="D226" s="3"/>
      <c r="E226" s="3"/>
      <c r="F226" s="5"/>
      <c r="G226" s="2"/>
    </row>
    <row r="227" spans="1:7">
      <c r="A227" s="3"/>
      <c r="B227" s="3"/>
      <c r="C227" s="3"/>
      <c r="D227" s="3"/>
      <c r="E227" s="3"/>
      <c r="F227" s="5"/>
      <c r="G227" s="2"/>
    </row>
    <row r="228" spans="1:7">
      <c r="A228" s="3"/>
      <c r="B228" s="3"/>
      <c r="C228" s="3"/>
      <c r="D228" s="3"/>
      <c r="E228" s="3"/>
      <c r="F228" s="5"/>
      <c r="G228" s="2"/>
    </row>
    <row r="229" spans="1:7">
      <c r="A229" s="3"/>
      <c r="B229" s="3"/>
      <c r="C229" s="3"/>
      <c r="D229" s="3"/>
      <c r="E229" s="3"/>
      <c r="F229" s="5"/>
      <c r="G229" s="2"/>
    </row>
    <row r="230" spans="1:7">
      <c r="A230" s="3"/>
      <c r="B230" s="3"/>
      <c r="C230" s="3"/>
      <c r="D230" s="3"/>
      <c r="E230" s="3"/>
      <c r="F230" s="5"/>
      <c r="G230" s="2"/>
    </row>
    <row r="231" spans="1:7">
      <c r="A231" s="3"/>
      <c r="B231" s="3"/>
      <c r="C231" s="3"/>
      <c r="D231" s="3"/>
      <c r="E231" s="3"/>
      <c r="F231" s="5"/>
      <c r="G231" s="2"/>
    </row>
    <row r="232" spans="1:7">
      <c r="A232" s="3"/>
      <c r="B232" s="3"/>
      <c r="C232" s="3"/>
      <c r="D232" s="3"/>
      <c r="E232" s="3"/>
      <c r="F232" s="5"/>
      <c r="G232" s="2"/>
    </row>
    <row r="233" spans="1:7">
      <c r="A233" s="3"/>
      <c r="B233" s="3"/>
      <c r="C233" s="3"/>
      <c r="D233" s="3"/>
      <c r="E233" s="3"/>
      <c r="F233" s="5"/>
      <c r="G233" s="2"/>
    </row>
    <row r="234" spans="1:7">
      <c r="A234" s="3"/>
      <c r="B234" s="3"/>
      <c r="C234" s="3"/>
      <c r="D234" s="3"/>
      <c r="E234" s="3"/>
      <c r="F234" s="5"/>
      <c r="G234" s="2"/>
    </row>
    <row r="235" spans="1:7">
      <c r="A235" s="3"/>
      <c r="B235" s="3"/>
      <c r="C235" s="3"/>
      <c r="D235" s="3"/>
      <c r="E235" s="3"/>
      <c r="F235" s="5"/>
      <c r="G235" s="2"/>
    </row>
    <row r="236" spans="1:7">
      <c r="A236" s="3"/>
      <c r="B236" s="3"/>
      <c r="C236" s="3"/>
      <c r="D236" s="3"/>
      <c r="E236" s="3"/>
      <c r="F236" s="5"/>
      <c r="G236" s="2"/>
    </row>
    <row r="237" spans="1:7">
      <c r="A237" s="3"/>
      <c r="B237" s="3"/>
      <c r="C237" s="3"/>
      <c r="D237" s="3"/>
      <c r="E237" s="3"/>
      <c r="F237" s="5"/>
      <c r="G237" s="2"/>
    </row>
    <row r="238" spans="1:7">
      <c r="A238" s="3"/>
      <c r="B238" s="3"/>
      <c r="C238" s="3"/>
      <c r="D238" s="3"/>
      <c r="E238" s="3"/>
      <c r="F238" s="5"/>
      <c r="G238" s="2"/>
    </row>
    <row r="239" spans="1:7">
      <c r="A239" s="3"/>
      <c r="B239" s="3"/>
      <c r="C239" s="3"/>
      <c r="D239" s="3"/>
      <c r="E239" s="3"/>
      <c r="F239" s="5"/>
      <c r="G239" s="2"/>
    </row>
    <row r="240" spans="1:7">
      <c r="A240" s="3"/>
      <c r="B240" s="3"/>
      <c r="C240" s="3"/>
      <c r="D240" s="3"/>
      <c r="E240" s="3"/>
      <c r="F240" s="5"/>
      <c r="G240" s="2"/>
    </row>
    <row r="241" spans="1:7">
      <c r="A241" s="3"/>
      <c r="B241" s="3"/>
      <c r="C241" s="3"/>
      <c r="D241" s="3"/>
      <c r="E241" s="3"/>
      <c r="F241" s="5"/>
      <c r="G241" s="2"/>
    </row>
    <row r="242" spans="1:7">
      <c r="A242" s="3"/>
      <c r="B242" s="3"/>
      <c r="C242" s="3"/>
      <c r="D242" s="3"/>
      <c r="E242" s="3"/>
      <c r="F242" s="5"/>
      <c r="G242" s="2"/>
    </row>
    <row r="243" spans="1:7">
      <c r="A243" s="3"/>
      <c r="B243" s="3"/>
      <c r="C243" s="3"/>
      <c r="D243" s="3"/>
      <c r="E243" s="3"/>
      <c r="F243" s="5"/>
      <c r="G243" s="2"/>
    </row>
    <row r="244" spans="1:7">
      <c r="A244" s="3"/>
      <c r="B244" s="3"/>
      <c r="C244" s="3"/>
      <c r="D244" s="3"/>
      <c r="E244" s="3"/>
      <c r="F244" s="5"/>
      <c r="G244" s="2"/>
    </row>
    <row r="245" spans="1:7">
      <c r="A245" s="3"/>
      <c r="B245" s="3"/>
      <c r="C245" s="3"/>
      <c r="D245" s="3"/>
      <c r="E245" s="3"/>
      <c r="F245" s="5"/>
      <c r="G245" s="2"/>
    </row>
    <row r="246" spans="1:7">
      <c r="A246" s="3"/>
      <c r="B246" s="3"/>
      <c r="C246" s="3"/>
      <c r="D246" s="3"/>
      <c r="E246" s="3"/>
      <c r="F246" s="5"/>
      <c r="G246" s="2"/>
    </row>
    <row r="247" spans="1:7">
      <c r="A247" s="3"/>
      <c r="B247" s="3"/>
      <c r="C247" s="3"/>
      <c r="D247" s="3"/>
      <c r="E247" s="3"/>
      <c r="F247" s="5"/>
      <c r="G247" s="2"/>
    </row>
    <row r="248" spans="1:7">
      <c r="A248" s="3"/>
      <c r="B248" s="3"/>
      <c r="C248" s="3"/>
      <c r="D248" s="3"/>
      <c r="E248" s="3"/>
      <c r="F248" s="5"/>
      <c r="G248" s="2"/>
    </row>
    <row r="249" spans="1:7">
      <c r="A249" s="3"/>
      <c r="B249" s="3"/>
      <c r="C249" s="3"/>
      <c r="D249" s="3"/>
      <c r="E249" s="3"/>
      <c r="F249" s="5"/>
      <c r="G249" s="2"/>
    </row>
    <row r="250" spans="1:7">
      <c r="A250" s="3"/>
      <c r="B250" s="3"/>
      <c r="C250" s="3"/>
      <c r="D250" s="3"/>
      <c r="E250" s="3"/>
      <c r="F250" s="5"/>
      <c r="G250" s="2"/>
    </row>
    <row r="251" spans="1:7">
      <c r="A251" s="3"/>
      <c r="B251" s="3"/>
      <c r="C251" s="3"/>
      <c r="D251" s="3"/>
      <c r="E251" s="3"/>
      <c r="F251" s="5"/>
      <c r="G251" s="2"/>
    </row>
    <row r="252" spans="1:7">
      <c r="A252" s="3"/>
      <c r="B252" s="3"/>
      <c r="C252" s="3"/>
      <c r="D252" s="3"/>
      <c r="E252" s="3"/>
      <c r="F252" s="5"/>
      <c r="G252" s="2"/>
    </row>
    <row r="253" spans="1:7">
      <c r="A253" s="3"/>
      <c r="B253" s="3"/>
      <c r="C253" s="3"/>
      <c r="D253" s="3"/>
      <c r="E253" s="3"/>
      <c r="F253" s="5"/>
      <c r="G253" s="2"/>
    </row>
    <row r="254" spans="1:7">
      <c r="A254" s="3"/>
      <c r="B254" s="3"/>
      <c r="C254" s="3"/>
      <c r="D254" s="3"/>
      <c r="E254" s="3"/>
      <c r="F254" s="5"/>
      <c r="G254" s="2"/>
    </row>
    <row r="255" spans="1:7">
      <c r="A255" s="3"/>
      <c r="B255" s="3"/>
      <c r="C255" s="3"/>
      <c r="D255" s="3"/>
      <c r="E255" s="3"/>
      <c r="F255" s="5"/>
      <c r="G255" s="2"/>
    </row>
    <row r="256" spans="1:7">
      <c r="A256" s="3"/>
      <c r="B256" s="3"/>
      <c r="C256" s="3"/>
      <c r="D256" s="3"/>
      <c r="E256" s="3"/>
      <c r="F256" s="5"/>
      <c r="G256" s="2"/>
    </row>
    <row r="257" spans="1:7">
      <c r="A257" s="3"/>
      <c r="B257" s="3"/>
      <c r="C257" s="3"/>
      <c r="D257" s="3"/>
      <c r="E257" s="3"/>
      <c r="F257" s="5"/>
      <c r="G257" s="2"/>
    </row>
    <row r="258" spans="1:7">
      <c r="A258" s="3"/>
      <c r="B258" s="3"/>
      <c r="C258" s="3"/>
      <c r="D258" s="3"/>
      <c r="E258" s="3"/>
      <c r="F258" s="5"/>
      <c r="G258" s="2"/>
    </row>
    <row r="259" spans="1:7">
      <c r="A259" s="3"/>
      <c r="B259" s="3"/>
      <c r="C259" s="3"/>
      <c r="D259" s="3"/>
      <c r="E259" s="3"/>
      <c r="F259" s="5"/>
      <c r="G259" s="2"/>
    </row>
    <row r="260" spans="1:7">
      <c r="A260" s="3"/>
      <c r="B260" s="3"/>
      <c r="C260" s="3"/>
      <c r="D260" s="3"/>
      <c r="E260" s="3"/>
      <c r="F260" s="5"/>
      <c r="G260" s="2"/>
    </row>
    <row r="261" spans="1:7">
      <c r="A261" s="3"/>
      <c r="B261" s="3"/>
      <c r="C261" s="3"/>
      <c r="D261" s="3"/>
      <c r="E261" s="3"/>
      <c r="F261" s="5"/>
      <c r="G261" s="2"/>
    </row>
    <row r="262" spans="1:7">
      <c r="A262" s="3"/>
      <c r="B262" s="3"/>
      <c r="C262" s="3"/>
      <c r="D262" s="3"/>
      <c r="E262" s="3"/>
      <c r="F262" s="5"/>
      <c r="G262" s="2"/>
    </row>
    <row r="263" spans="1:7">
      <c r="A263" s="3"/>
      <c r="B263" s="3"/>
      <c r="C263" s="3"/>
      <c r="D263" s="3"/>
      <c r="E263" s="3"/>
      <c r="F263" s="5"/>
      <c r="G263" s="2"/>
    </row>
    <row r="264" spans="1:7">
      <c r="A264" s="3"/>
      <c r="B264" s="3"/>
      <c r="C264" s="3"/>
      <c r="D264" s="3"/>
      <c r="E264" s="3"/>
      <c r="F264" s="5"/>
      <c r="G264" s="2"/>
    </row>
    <row r="265" spans="1:7">
      <c r="A265" s="3"/>
      <c r="B265" s="3"/>
      <c r="C265" s="3"/>
      <c r="D265" s="3"/>
      <c r="E265" s="3"/>
      <c r="F265" s="5"/>
      <c r="G265" s="2"/>
    </row>
    <row r="266" spans="1:7">
      <c r="A266" s="3"/>
      <c r="B266" s="3"/>
      <c r="C266" s="3"/>
      <c r="D266" s="3"/>
      <c r="E266" s="3"/>
      <c r="F266" s="5"/>
      <c r="G266" s="2"/>
    </row>
    <row r="267" spans="1:7">
      <c r="A267" s="3"/>
      <c r="B267" s="3"/>
      <c r="C267" s="3"/>
      <c r="D267" s="3"/>
      <c r="E267" s="3"/>
      <c r="F267" s="5"/>
      <c r="G267" s="2"/>
    </row>
    <row r="268" spans="1:7">
      <c r="A268" s="3"/>
      <c r="B268" s="3"/>
      <c r="C268" s="3"/>
      <c r="D268" s="3"/>
      <c r="E268" s="3"/>
      <c r="F268" s="5"/>
      <c r="G268" s="2"/>
    </row>
    <row r="269" spans="1:7">
      <c r="A269" s="3"/>
      <c r="B269" s="3"/>
      <c r="C269" s="3"/>
      <c r="D269" s="3"/>
      <c r="E269" s="3"/>
      <c r="F269" s="5"/>
      <c r="G269" s="2"/>
    </row>
    <row r="270" spans="1:7">
      <c r="A270" s="3"/>
      <c r="B270" s="3"/>
      <c r="C270" s="3"/>
      <c r="D270" s="3"/>
      <c r="E270" s="3"/>
      <c r="F270" s="5"/>
      <c r="G270" s="2"/>
    </row>
    <row r="271" spans="1:7">
      <c r="A271" s="3"/>
      <c r="B271" s="3"/>
      <c r="C271" s="3"/>
      <c r="D271" s="3"/>
      <c r="E271" s="3"/>
      <c r="F271" s="5"/>
      <c r="G271" s="2"/>
    </row>
    <row r="272" spans="1:7">
      <c r="A272" s="3"/>
      <c r="B272" s="3"/>
      <c r="C272" s="3"/>
      <c r="D272" s="3"/>
      <c r="E272" s="3"/>
      <c r="F272" s="5"/>
      <c r="G272" s="2"/>
    </row>
    <row r="273" spans="1:7">
      <c r="A273" s="3"/>
      <c r="B273" s="3"/>
      <c r="C273" s="3"/>
      <c r="D273" s="3"/>
      <c r="E273" s="3"/>
      <c r="F273" s="5"/>
      <c r="G273" s="2"/>
    </row>
    <row r="274" spans="1:7">
      <c r="A274" s="3"/>
      <c r="B274" s="3"/>
      <c r="C274" s="3"/>
      <c r="D274" s="3"/>
      <c r="E274" s="3"/>
      <c r="F274" s="5"/>
      <c r="G274" s="2"/>
    </row>
    <row r="275" spans="1:7">
      <c r="A275" s="3"/>
      <c r="B275" s="3"/>
      <c r="C275" s="3"/>
      <c r="D275" s="3"/>
      <c r="E275" s="3"/>
      <c r="F275" s="5"/>
      <c r="G275" s="2"/>
    </row>
    <row r="276" spans="1:7">
      <c r="A276" s="3"/>
      <c r="B276" s="3"/>
      <c r="C276" s="3"/>
      <c r="D276" s="3"/>
      <c r="E276" s="3"/>
      <c r="F276" s="5"/>
      <c r="G276" s="2"/>
    </row>
    <row r="277" spans="1:7">
      <c r="A277" s="3"/>
      <c r="B277" s="3"/>
      <c r="C277" s="3"/>
      <c r="D277" s="3"/>
      <c r="E277" s="3"/>
      <c r="F277" s="5"/>
      <c r="G277" s="2"/>
    </row>
    <row r="278" spans="1:7">
      <c r="A278" s="3"/>
      <c r="B278" s="3"/>
      <c r="C278" s="3"/>
      <c r="D278" s="3"/>
      <c r="E278" s="3"/>
      <c r="F278" s="5"/>
      <c r="G278" s="2"/>
    </row>
    <row r="279" spans="1:7">
      <c r="A279" s="3"/>
      <c r="B279" s="3"/>
      <c r="C279" s="3"/>
      <c r="D279" s="3"/>
      <c r="E279" s="3"/>
      <c r="F279" s="5"/>
      <c r="G279" s="2"/>
    </row>
    <row r="280" spans="1:7">
      <c r="A280" s="3"/>
      <c r="B280" s="3"/>
      <c r="C280" s="3"/>
      <c r="D280" s="3"/>
      <c r="E280" s="3"/>
      <c r="F280" s="5"/>
      <c r="G280" s="2"/>
    </row>
    <row r="281" spans="1:7">
      <c r="A281" s="3"/>
      <c r="B281" s="3"/>
      <c r="C281" s="3"/>
      <c r="D281" s="3"/>
      <c r="E281" s="3"/>
      <c r="F281" s="5"/>
      <c r="G281" s="2"/>
    </row>
    <row r="282" spans="1:7">
      <c r="A282" s="3"/>
      <c r="B282" s="3"/>
      <c r="C282" s="3"/>
      <c r="D282" s="3"/>
      <c r="E282" s="3"/>
      <c r="F282" s="5"/>
      <c r="G282" s="2"/>
    </row>
    <row r="283" spans="1:7">
      <c r="A283" s="3"/>
      <c r="B283" s="3"/>
      <c r="C283" s="3"/>
      <c r="D283" s="3"/>
      <c r="E283" s="3"/>
      <c r="F283" s="5"/>
      <c r="G283" s="2"/>
    </row>
    <row r="284" spans="1:7">
      <c r="A284" s="3"/>
      <c r="B284" s="3"/>
      <c r="C284" s="3"/>
      <c r="D284" s="3"/>
      <c r="E284" s="3"/>
      <c r="F284" s="5"/>
      <c r="G284" s="2"/>
    </row>
    <row r="285" spans="1:7">
      <c r="A285" s="3"/>
      <c r="B285" s="3"/>
      <c r="C285" s="3"/>
      <c r="D285" s="3"/>
      <c r="E285" s="3"/>
      <c r="F285" s="5"/>
      <c r="G285" s="2"/>
    </row>
    <row r="286" spans="1:7">
      <c r="A286" s="3"/>
      <c r="B286" s="3"/>
      <c r="C286" s="3"/>
      <c r="D286" s="3"/>
      <c r="E286" s="3"/>
      <c r="F286" s="5"/>
      <c r="G286" s="2"/>
    </row>
    <row r="287" spans="1:7">
      <c r="A287" s="3"/>
      <c r="B287" s="3"/>
      <c r="C287" s="3"/>
      <c r="D287" s="3"/>
      <c r="E287" s="3"/>
      <c r="F287" s="5"/>
      <c r="G287" s="2"/>
    </row>
    <row r="288" spans="1:7">
      <c r="A288" s="3"/>
      <c r="B288" s="3"/>
      <c r="C288" s="3"/>
      <c r="D288" s="3"/>
      <c r="E288" s="3"/>
      <c r="F288" s="5"/>
      <c r="G288" s="2"/>
    </row>
    <row r="289" spans="1:7">
      <c r="A289" s="3"/>
      <c r="B289" s="3"/>
      <c r="C289" s="3"/>
      <c r="D289" s="3"/>
      <c r="E289" s="3"/>
      <c r="F289" s="5"/>
      <c r="G289" s="2"/>
    </row>
    <row r="290" spans="1:7">
      <c r="A290" s="3"/>
      <c r="B290" s="3"/>
      <c r="C290" s="3"/>
      <c r="D290" s="3"/>
      <c r="E290" s="3"/>
      <c r="F290" s="5"/>
      <c r="G290" s="2"/>
    </row>
    <row r="291" spans="1:7">
      <c r="A291" s="3"/>
      <c r="B291" s="3"/>
      <c r="C291" s="3"/>
      <c r="D291" s="3"/>
      <c r="E291" s="3"/>
      <c r="F291" s="5"/>
      <c r="G291" s="2"/>
    </row>
    <row r="292" spans="1:7">
      <c r="A292" s="3"/>
      <c r="B292" s="3"/>
      <c r="C292" s="3"/>
      <c r="D292" s="3"/>
      <c r="E292" s="3"/>
      <c r="F292" s="5"/>
      <c r="G292" s="2"/>
    </row>
    <row r="293" spans="1:7">
      <c r="A293" s="3"/>
      <c r="B293" s="3"/>
      <c r="C293" s="3"/>
      <c r="D293" s="3"/>
      <c r="E293" s="3"/>
      <c r="F293" s="5"/>
      <c r="G293" s="2"/>
    </row>
    <row r="294" spans="1:7">
      <c r="A294" s="3"/>
      <c r="B294" s="3"/>
      <c r="C294" s="3"/>
      <c r="D294" s="3"/>
      <c r="E294" s="3"/>
      <c r="F294" s="5"/>
      <c r="G294" s="2"/>
    </row>
    <row r="295" spans="1:7">
      <c r="A295" s="3"/>
      <c r="B295" s="3"/>
      <c r="C295" s="3"/>
      <c r="D295" s="3"/>
      <c r="E295" s="3"/>
      <c r="F295" s="5"/>
      <c r="G295" s="2"/>
    </row>
    <row r="296" spans="1:7">
      <c r="A296" s="3"/>
      <c r="B296" s="3"/>
      <c r="C296" s="3"/>
      <c r="D296" s="3"/>
      <c r="E296" s="3"/>
      <c r="F296" s="5"/>
      <c r="G296" s="2"/>
    </row>
    <row r="297" spans="1:7">
      <c r="A297" s="3"/>
      <c r="B297" s="3"/>
      <c r="C297" s="3"/>
      <c r="D297" s="3"/>
      <c r="E297" s="3"/>
      <c r="F297" s="5"/>
      <c r="G297" s="2"/>
    </row>
    <row r="298" spans="1:7">
      <c r="A298" s="3"/>
      <c r="B298" s="3"/>
      <c r="C298" s="3"/>
      <c r="D298" s="3"/>
      <c r="E298" s="3"/>
      <c r="F298" s="5"/>
      <c r="G298" s="2"/>
    </row>
    <row r="299" spans="1:7">
      <c r="A299" s="3"/>
      <c r="B299" s="3"/>
      <c r="C299" s="3"/>
      <c r="D299" s="3"/>
      <c r="E299" s="3"/>
      <c r="F299" s="5"/>
      <c r="G299" s="2"/>
    </row>
    <row r="300" spans="1:7">
      <c r="A300" s="3"/>
      <c r="B300" s="3"/>
      <c r="C300" s="3"/>
      <c r="D300" s="3"/>
      <c r="E300" s="3"/>
      <c r="F300" s="5"/>
      <c r="G300" s="2"/>
    </row>
    <row r="301" spans="1:7">
      <c r="A301" s="3"/>
      <c r="B301" s="3"/>
      <c r="C301" s="3"/>
      <c r="D301" s="3"/>
      <c r="E301" s="3"/>
      <c r="F301" s="5"/>
      <c r="G301" s="2"/>
    </row>
    <row r="302" spans="1:7">
      <c r="A302" s="3"/>
      <c r="B302" s="3"/>
      <c r="C302" s="3"/>
      <c r="D302" s="3"/>
      <c r="E302" s="3"/>
      <c r="F302" s="5"/>
      <c r="G302" s="2"/>
    </row>
    <row r="303" spans="1:7">
      <c r="A303" s="3"/>
      <c r="B303" s="3"/>
      <c r="C303" s="3"/>
      <c r="D303" s="3"/>
      <c r="E303" s="3"/>
      <c r="F303" s="5"/>
      <c r="G303" s="2"/>
    </row>
    <row r="304" spans="1:7">
      <c r="A304" s="3"/>
      <c r="B304" s="3"/>
      <c r="C304" s="3"/>
      <c r="D304" s="3"/>
      <c r="E304" s="3"/>
      <c r="F304" s="5"/>
      <c r="G304" s="2"/>
    </row>
    <row r="305" spans="1:7">
      <c r="A305" s="3"/>
      <c r="B305" s="3"/>
      <c r="C305" s="3"/>
      <c r="D305" s="3"/>
      <c r="E305" s="3"/>
      <c r="F305" s="5"/>
      <c r="G305" s="2"/>
    </row>
    <row r="306" spans="1:7">
      <c r="A306" s="3"/>
      <c r="B306" s="3"/>
      <c r="C306" s="3"/>
      <c r="D306" s="3"/>
      <c r="E306" s="3"/>
      <c r="F306" s="5"/>
      <c r="G306" s="2"/>
    </row>
    <row r="307" spans="1:7">
      <c r="A307" s="3"/>
      <c r="B307" s="3"/>
      <c r="C307" s="3"/>
      <c r="D307" s="3"/>
      <c r="E307" s="3"/>
      <c r="F307" s="5"/>
      <c r="G307" s="2"/>
    </row>
    <row r="308" spans="1:7">
      <c r="A308" s="3"/>
      <c r="B308" s="3"/>
      <c r="C308" s="3"/>
      <c r="D308" s="3"/>
      <c r="E308" s="3"/>
      <c r="F308" s="5"/>
      <c r="G308" s="2"/>
    </row>
    <row r="309" spans="1:7">
      <c r="A309" s="3"/>
      <c r="B309" s="3"/>
      <c r="C309" s="3"/>
      <c r="D309" s="3"/>
      <c r="E309" s="3"/>
      <c r="F309" s="5"/>
      <c r="G309" s="2"/>
    </row>
    <row r="310" spans="1:7">
      <c r="A310" s="3"/>
      <c r="B310" s="3"/>
      <c r="C310" s="3"/>
      <c r="D310" s="3"/>
      <c r="E310" s="3"/>
      <c r="F310" s="5"/>
      <c r="G310" s="2"/>
    </row>
    <row r="311" spans="1:7">
      <c r="A311" s="3"/>
      <c r="B311" s="3"/>
      <c r="C311" s="3"/>
      <c r="D311" s="3"/>
      <c r="E311" s="3"/>
      <c r="F311" s="5"/>
      <c r="G311" s="2"/>
    </row>
    <row r="312" spans="1:7">
      <c r="A312" s="3"/>
      <c r="B312" s="3"/>
      <c r="C312" s="3"/>
      <c r="D312" s="3"/>
      <c r="E312" s="3"/>
      <c r="F312" s="5"/>
      <c r="G312" s="2"/>
    </row>
    <row r="313" spans="1:7">
      <c r="A313" s="3"/>
      <c r="B313" s="3"/>
      <c r="C313" s="3"/>
      <c r="D313" s="3"/>
      <c r="E313" s="3"/>
      <c r="F313" s="5"/>
      <c r="G313" s="2"/>
    </row>
    <row r="314" spans="1:7">
      <c r="A314" s="3"/>
      <c r="B314" s="3"/>
      <c r="C314" s="3"/>
      <c r="D314" s="3"/>
      <c r="E314" s="3"/>
      <c r="F314" s="5"/>
      <c r="G314" s="2"/>
    </row>
    <row r="315" spans="1:7">
      <c r="A315" s="3"/>
      <c r="B315" s="3"/>
      <c r="C315" s="3"/>
      <c r="D315" s="3"/>
      <c r="E315" s="3"/>
      <c r="F315" s="5"/>
      <c r="G315" s="2"/>
    </row>
    <row r="316" spans="1:7">
      <c r="A316" s="3"/>
      <c r="B316" s="3"/>
      <c r="C316" s="3"/>
      <c r="D316" s="3"/>
      <c r="E316" s="3"/>
      <c r="F316" s="5"/>
      <c r="G316" s="2"/>
    </row>
    <row r="317" spans="1:7">
      <c r="A317" s="3"/>
      <c r="B317" s="3"/>
      <c r="C317" s="3"/>
      <c r="D317" s="3"/>
      <c r="E317" s="3"/>
      <c r="F317" s="5"/>
      <c r="G317" s="2"/>
    </row>
    <row r="318" spans="1:7">
      <c r="A318" s="3"/>
      <c r="B318" s="3"/>
      <c r="C318" s="3"/>
      <c r="D318" s="3"/>
      <c r="E318" s="3"/>
      <c r="F318" s="5"/>
      <c r="G318" s="2"/>
    </row>
    <row r="319" spans="1:7">
      <c r="A319" s="3"/>
      <c r="B319" s="3"/>
      <c r="C319" s="3"/>
      <c r="D319" s="3"/>
      <c r="E319" s="3"/>
      <c r="F319" s="5"/>
      <c r="G319" s="2"/>
    </row>
    <row r="320" spans="1:7">
      <c r="A320" s="3"/>
      <c r="B320" s="3"/>
      <c r="C320" s="3"/>
      <c r="D320" s="3"/>
      <c r="E320" s="3"/>
      <c r="F320" s="5"/>
      <c r="G320" s="2"/>
    </row>
    <row r="321" spans="1:7">
      <c r="A321" s="3"/>
      <c r="B321" s="3"/>
      <c r="C321" s="3"/>
      <c r="D321" s="3"/>
      <c r="E321" s="3"/>
      <c r="F321" s="5"/>
      <c r="G321" s="2"/>
    </row>
    <row r="322" spans="1:7">
      <c r="A322" s="3"/>
      <c r="B322" s="3"/>
      <c r="C322" s="3"/>
      <c r="D322" s="3"/>
      <c r="E322" s="3"/>
      <c r="F322" s="5"/>
      <c r="G322" s="2"/>
    </row>
    <row r="323" spans="1:7">
      <c r="A323" s="3"/>
      <c r="B323" s="3"/>
      <c r="C323" s="3"/>
      <c r="D323" s="3"/>
      <c r="E323" s="3"/>
      <c r="F323" s="5"/>
      <c r="G323" s="2"/>
    </row>
    <row r="324" spans="1:7">
      <c r="A324" s="3"/>
      <c r="B324" s="3"/>
      <c r="C324" s="3"/>
      <c r="D324" s="3"/>
      <c r="E324" s="3"/>
      <c r="F324" s="5"/>
      <c r="G324" s="2"/>
    </row>
    <row r="325" spans="1:7">
      <c r="A325" s="3"/>
      <c r="B325" s="3"/>
      <c r="C325" s="3"/>
      <c r="D325" s="3"/>
      <c r="E325" s="3"/>
      <c r="F325" s="5"/>
      <c r="G325" s="2"/>
    </row>
    <row r="326" spans="1:7">
      <c r="A326" s="3"/>
      <c r="B326" s="3"/>
      <c r="C326" s="3"/>
      <c r="D326" s="3"/>
      <c r="E326" s="3"/>
      <c r="F326" s="5"/>
      <c r="G326" s="2"/>
    </row>
    <row r="327" spans="1:7">
      <c r="A327" s="3"/>
      <c r="B327" s="3"/>
      <c r="C327" s="3"/>
      <c r="D327" s="3"/>
      <c r="E327" s="3"/>
      <c r="F327" s="5"/>
      <c r="G327" s="2"/>
    </row>
    <row r="328" spans="1:7">
      <c r="A328" s="3"/>
      <c r="B328" s="3"/>
      <c r="C328" s="3"/>
      <c r="D328" s="3"/>
      <c r="E328" s="3"/>
      <c r="F328" s="5"/>
      <c r="G328" s="2"/>
    </row>
    <row r="329" spans="1:7">
      <c r="A329" s="3"/>
      <c r="B329" s="3"/>
      <c r="C329" s="3"/>
      <c r="D329" s="3"/>
      <c r="E329" s="3"/>
      <c r="F329" s="5"/>
      <c r="G329" s="2"/>
    </row>
    <row r="330" spans="1:7">
      <c r="A330" s="3"/>
      <c r="B330" s="3"/>
      <c r="C330" s="3"/>
      <c r="D330" s="3"/>
      <c r="E330" s="3"/>
      <c r="F330" s="5"/>
      <c r="G330" s="2"/>
    </row>
    <row r="331" spans="1:7">
      <c r="A331" s="3"/>
      <c r="B331" s="3"/>
      <c r="C331" s="3"/>
      <c r="D331" s="3"/>
      <c r="E331" s="3"/>
      <c r="F331" s="5"/>
      <c r="G331" s="2"/>
    </row>
    <row r="332" spans="1:7">
      <c r="A332" s="3"/>
      <c r="B332" s="3"/>
      <c r="C332" s="3"/>
      <c r="D332" s="3"/>
      <c r="E332" s="3"/>
      <c r="F332" s="5"/>
      <c r="G332" s="2"/>
    </row>
    <row r="333" spans="1:7">
      <c r="A333" s="3"/>
      <c r="B333" s="3"/>
      <c r="C333" s="3"/>
      <c r="D333" s="3"/>
      <c r="E333" s="3"/>
      <c r="F333" s="5"/>
      <c r="G333" s="2"/>
    </row>
    <row r="334" spans="1:7">
      <c r="A334" s="3"/>
      <c r="B334" s="3"/>
      <c r="C334" s="3"/>
      <c r="D334" s="3"/>
      <c r="E334" s="3"/>
      <c r="F334" s="5"/>
      <c r="G334" s="2"/>
    </row>
    <row r="335" spans="1:7">
      <c r="A335" s="3"/>
      <c r="B335" s="3"/>
      <c r="C335" s="3"/>
      <c r="D335" s="3"/>
      <c r="E335" s="3"/>
      <c r="F335" s="5"/>
      <c r="G335" s="2"/>
    </row>
    <row r="336" spans="1:7">
      <c r="A336" s="3"/>
      <c r="B336" s="3"/>
      <c r="C336" s="3"/>
      <c r="D336" s="3"/>
      <c r="E336" s="3"/>
      <c r="F336" s="5"/>
      <c r="G336" s="2"/>
    </row>
    <row r="337" spans="1:7">
      <c r="A337" s="3"/>
      <c r="B337" s="3"/>
      <c r="C337" s="3"/>
      <c r="D337" s="3"/>
      <c r="E337" s="3"/>
      <c r="F337" s="5"/>
      <c r="G337" s="2"/>
    </row>
    <row r="338" spans="1:7">
      <c r="A338" s="3"/>
      <c r="B338" s="3"/>
      <c r="C338" s="3"/>
      <c r="D338" s="3"/>
      <c r="E338" s="3"/>
      <c r="F338" s="5"/>
      <c r="G338" s="2"/>
    </row>
    <row r="339" spans="1:7">
      <c r="A339" s="3"/>
      <c r="B339" s="3"/>
      <c r="C339" s="3"/>
      <c r="D339" s="3"/>
      <c r="E339" s="3"/>
      <c r="F339" s="5"/>
      <c r="G339" s="2"/>
    </row>
    <row r="340" spans="1:7">
      <c r="A340" s="3"/>
      <c r="B340" s="3"/>
      <c r="C340" s="3"/>
      <c r="D340" s="3"/>
      <c r="E340" s="3"/>
      <c r="F340" s="5"/>
      <c r="G340" s="2"/>
    </row>
    <row r="341" spans="1:7">
      <c r="A341" s="3"/>
      <c r="B341" s="3"/>
      <c r="C341" s="3"/>
      <c r="D341" s="3"/>
      <c r="E341" s="3"/>
      <c r="F341" s="5"/>
      <c r="G341" s="2"/>
    </row>
  </sheetData>
  <dataConsolidate function="average">
    <dataRefs count="1">
      <dataRef ref="G8:G85" sheet="Work Break Down Structure" r:id="rId1"/>
    </dataRefs>
  </dataConsolidate>
  <customSheetViews>
    <customSheetView guid="{BDA4A248-5316-664E-85BA-5228E860B396}" scale="59" topLeftCell="C19">
      <selection activeCell="G32" sqref="G32"/>
      <pageMargins left="0" right="0" top="0" bottom="0" header="0" footer="0"/>
    </customSheetView>
  </customSheetViews>
  <mergeCells count="27">
    <mergeCell ref="A5:G5"/>
    <mergeCell ref="J5:K5"/>
    <mergeCell ref="F9:F12"/>
    <mergeCell ref="F14:F18"/>
    <mergeCell ref="F26:F30"/>
    <mergeCell ref="F20:F23"/>
    <mergeCell ref="F50:F54"/>
    <mergeCell ref="F56:F61"/>
    <mergeCell ref="F64:F65"/>
    <mergeCell ref="F33:F35"/>
    <mergeCell ref="F37:F41"/>
    <mergeCell ref="F126:F130"/>
    <mergeCell ref="F132:F136"/>
    <mergeCell ref="F138:F143"/>
    <mergeCell ref="J17:K17"/>
    <mergeCell ref="F94:F97"/>
    <mergeCell ref="F99:F103"/>
    <mergeCell ref="F105:F108"/>
    <mergeCell ref="F111:F113"/>
    <mergeCell ref="F115:F117"/>
    <mergeCell ref="F119:F123"/>
    <mergeCell ref="F67:F69"/>
    <mergeCell ref="F71:F75"/>
    <mergeCell ref="F77:F81"/>
    <mergeCell ref="F83:F87"/>
    <mergeCell ref="F89:F91"/>
    <mergeCell ref="F44:F48"/>
  </mergeCells>
  <phoneticPr fontId="4" type="noConversion"/>
  <conditionalFormatting sqref="G5:G6 G8:G143">
    <cfRule type="colorScale" priority="9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5:G143">
    <cfRule type="colorScale" priority="9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44:G1048576 G1:G4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list" allowBlank="1" showInputMessage="1" showErrorMessage="1" sqref="E1:E30 E32:E1048576" xr:uid="{FE42E3DD-E357-4A0B-BDD1-5B4227DF2513}">
      <formula1>"Carlos Aceituno, Tristian Belardo, Leah Bergman, Xavier Hammond"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487FCDB944FBE4982107D8D9228A543" ma:contentTypeVersion="4" ma:contentTypeDescription="Create a new document." ma:contentTypeScope="" ma:versionID="59baf6255638c684346941d94adedc8e">
  <xsd:schema xmlns:xsd="http://www.w3.org/2001/XMLSchema" xmlns:xs="http://www.w3.org/2001/XMLSchema" xmlns:p="http://schemas.microsoft.com/office/2006/metadata/properties" xmlns:ns2="7178b9fe-0f57-44d0-a906-7dd82abc04d3" targetNamespace="http://schemas.microsoft.com/office/2006/metadata/properties" ma:root="true" ma:fieldsID="04a12d7b0d3d9cb2d4cafd25d029044b" ns2:_="">
    <xsd:import namespace="7178b9fe-0f57-44d0-a906-7dd82abc04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78b9fe-0f57-44d0-a906-7dd82abc04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9F1751F-DFCB-45E8-AA28-95F080C5BB73}"/>
</file>

<file path=customXml/itemProps2.xml><?xml version="1.0" encoding="utf-8"?>
<ds:datastoreItem xmlns:ds="http://schemas.openxmlformats.org/officeDocument/2006/customXml" ds:itemID="{586BD8F0-864D-44D3-AE98-726126D3BDC4}"/>
</file>

<file path=customXml/itemProps3.xml><?xml version="1.0" encoding="utf-8"?>
<ds:datastoreItem xmlns:ds="http://schemas.openxmlformats.org/officeDocument/2006/customXml" ds:itemID="{197D67E4-4260-4B64-A4ED-451B46692A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Tristian Belardo</cp:lastModifiedBy>
  <cp:revision/>
  <dcterms:created xsi:type="dcterms:W3CDTF">2024-09-10T03:46:06Z</dcterms:created>
  <dcterms:modified xsi:type="dcterms:W3CDTF">2025-02-18T21:24:14Z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0x0101000487FCDB944FBE4982107D8D9228A543</vt:lpwstr>
  </property>
</Properties>
</file>